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питание\"/>
    </mc:Choice>
  </mc:AlternateContent>
  <bookViews>
    <workbookView xWindow="0" yWindow="0" windowWidth="23040" windowHeight="9264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4" i="1" l="1"/>
  <c r="B197" i="1" l="1"/>
  <c r="A197" i="1"/>
  <c r="L196" i="1"/>
  <c r="J196" i="1"/>
  <c r="I196" i="1"/>
  <c r="H196" i="1"/>
  <c r="G196" i="1"/>
  <c r="F196" i="1"/>
  <c r="B187" i="1"/>
  <c r="A187" i="1"/>
  <c r="L197" i="1"/>
  <c r="J186" i="1"/>
  <c r="J197" i="1" s="1"/>
  <c r="I186" i="1"/>
  <c r="I197" i="1" s="1"/>
  <c r="H186" i="1"/>
  <c r="H197" i="1" s="1"/>
  <c r="G186" i="1"/>
  <c r="G197" i="1" s="1"/>
  <c r="F186" i="1"/>
  <c r="F197" i="1" s="1"/>
  <c r="B177" i="1"/>
  <c r="A177" i="1"/>
  <c r="L176" i="1"/>
  <c r="J176" i="1"/>
  <c r="I176" i="1"/>
  <c r="H176" i="1"/>
  <c r="G176" i="1"/>
  <c r="F176" i="1"/>
  <c r="B167" i="1"/>
  <c r="A167" i="1"/>
  <c r="L177" i="1"/>
  <c r="J166" i="1"/>
  <c r="J177" i="1" s="1"/>
  <c r="I166" i="1"/>
  <c r="I177" i="1" s="1"/>
  <c r="H166" i="1"/>
  <c r="H177" i="1" s="1"/>
  <c r="G166" i="1"/>
  <c r="G177" i="1" s="1"/>
  <c r="F166" i="1"/>
  <c r="F177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L198" i="1" l="1"/>
  <c r="J198" i="1"/>
  <c r="I198" i="1"/>
  <c r="H198" i="1"/>
  <c r="G198" i="1"/>
  <c r="F198" i="1"/>
</calcChain>
</file>

<file path=xl/sharedStrings.xml><?xml version="1.0" encoding="utf-8"?>
<sst xmlns="http://schemas.openxmlformats.org/spreadsheetml/2006/main" count="285" uniqueCount="78">
  <si>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</si>
  <si>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</si>
  <si>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</si>
  <si>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</si>
  <si>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</si>
  <si>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</si>
  <si>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</si>
  <si>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</si>
  <si>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</si>
  <si>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</si>
  <si>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</si>
  <si>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</si>
  <si>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</si>
  <si>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</si>
  <si>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</si>
  <si>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</si>
  <si>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</si>
  <si>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</si>
  <si>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</si>
  <si>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</si>
  <si>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</si>
  <si>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</si>
  <si>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</si>
  <si>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</si>
  <si>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</si>
  <si>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</si>
  <si>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</si>
  <si>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</si>
  <si>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</si>
  <si>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</si>
  <si>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</si>
  <si>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</si>
  <si>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</si>
  <si>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</si>
  <si>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</si>
  <si>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</si>
  <si>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</si>
  <si>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</si>
  <si>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</si>
  <si>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Павлюк Н.Н.</t>
  </si>
  <si>
    <t>Макароны отварные с сыром</t>
  </si>
  <si>
    <t>Чай с сахаром</t>
  </si>
  <si>
    <t>Овощи натуральные по сезону</t>
  </si>
  <si>
    <t>булочное</t>
  </si>
  <si>
    <t>Хлеб ржаной</t>
  </si>
  <si>
    <t>Кондитерские изделия</t>
  </si>
  <si>
    <t>кисломолочное</t>
  </si>
  <si>
    <t>Сыр (порциями)</t>
  </si>
  <si>
    <t>Хлеб пшеничный</t>
  </si>
  <si>
    <t>СРБ</t>
  </si>
  <si>
    <t>Кофейный напиток с молоком</t>
  </si>
  <si>
    <t>Омлет натуральный</t>
  </si>
  <si>
    <t>Пюре картофельное</t>
  </si>
  <si>
    <t>Салат из белокачанной капусты</t>
  </si>
  <si>
    <t>Икра кабачковая</t>
  </si>
  <si>
    <t>Какао с молоком</t>
  </si>
  <si>
    <t>Каша рассыпчатая гречневая</t>
  </si>
  <si>
    <t xml:space="preserve">ИП Павлюк   </t>
  </si>
  <si>
    <t>Каша молочная рисовая с изюмом</t>
  </si>
  <si>
    <t>Запеканка из творога с йогуртом</t>
  </si>
  <si>
    <t>Фрукты свежие</t>
  </si>
  <si>
    <t>Бутерброд с повидлом</t>
  </si>
  <si>
    <t>Тефтели</t>
  </si>
  <si>
    <t>187/223</t>
  </si>
  <si>
    <t>Сок фруктовый</t>
  </si>
  <si>
    <t>Рыба, тушенная в томате с овощами</t>
  </si>
  <si>
    <t>Каша рассыпчатая рисовая</t>
  </si>
  <si>
    <t>Каша молочная пшённая с изюмом</t>
  </si>
  <si>
    <t>Рагу из овощей</t>
  </si>
  <si>
    <t>102/222</t>
  </si>
  <si>
    <t>Котлета говяжья</t>
  </si>
  <si>
    <t>Птица, тушенная в соусе</t>
  </si>
  <si>
    <t>198/223</t>
  </si>
  <si>
    <t>Печень по-строгановски</t>
  </si>
  <si>
    <t>172/224</t>
  </si>
  <si>
    <t>Кефир</t>
  </si>
  <si>
    <t xml:space="preserve">хлеб </t>
  </si>
  <si>
    <t>МБОУ "Миролюбовская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</si>
</sst>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8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6.4414062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2" t="s">
        <v>77</v>
      </c>
      <c r="D1" s="52"/>
      <c r="E1" s="52"/>
      <c r="F1" s="3" t="s">
        <v>1</v>
      </c>
      <c r="G1" s="1" t="s">
        <v>2</v>
      </c>
      <c r="H1" s="53" t="s">
        <v>57</v>
      </c>
      <c r="I1" s="53"/>
      <c r="J1" s="53"/>
      <c r="K1" s="53"/>
    </row>
    <row r="2" spans="1:12" ht="18" x14ac:dyDescent="0.3">
      <c r="A2" s="4" t="s">
        <v>3</v>
      </c>
      <c r="C2" s="1"/>
      <c r="G2" s="1" t="s">
        <v>4</v>
      </c>
      <c r="H2" s="53" t="s">
        <v>39</v>
      </c>
      <c r="I2" s="53"/>
      <c r="J2" s="53"/>
      <c r="K2" s="53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1</v>
      </c>
      <c r="J3" s="9">
        <v>2024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49" t="s">
        <v>24</v>
      </c>
      <c r="E6" s="19" t="s">
        <v>58</v>
      </c>
      <c r="F6" s="20">
        <v>220</v>
      </c>
      <c r="G6" s="20">
        <v>6.4</v>
      </c>
      <c r="H6" s="20">
        <v>11.4</v>
      </c>
      <c r="I6" s="20">
        <v>50.3</v>
      </c>
      <c r="J6" s="20">
        <v>330</v>
      </c>
      <c r="K6" s="21">
        <v>177</v>
      </c>
      <c r="L6" s="20"/>
    </row>
    <row r="7" spans="1:12" x14ac:dyDescent="0.3">
      <c r="A7" s="22"/>
      <c r="B7" s="23"/>
      <c r="C7" s="24"/>
      <c r="D7" s="50" t="s">
        <v>46</v>
      </c>
      <c r="E7" s="26" t="s">
        <v>47</v>
      </c>
      <c r="F7" s="27">
        <v>15</v>
      </c>
      <c r="G7" s="27">
        <v>3.48</v>
      </c>
      <c r="H7" s="27">
        <v>4.43</v>
      </c>
      <c r="I7" s="27">
        <v>0</v>
      </c>
      <c r="J7" s="27">
        <v>54</v>
      </c>
      <c r="K7" s="28">
        <v>11</v>
      </c>
      <c r="L7" s="27"/>
    </row>
    <row r="8" spans="1:12" x14ac:dyDescent="0.3">
      <c r="A8" s="22"/>
      <c r="B8" s="23"/>
      <c r="C8" s="24"/>
      <c r="D8" s="51" t="s">
        <v>25</v>
      </c>
      <c r="E8" s="26" t="s">
        <v>41</v>
      </c>
      <c r="F8" s="27">
        <v>210</v>
      </c>
      <c r="G8" s="27">
        <v>7.0000000000000007E-2</v>
      </c>
      <c r="H8" s="27">
        <v>0.02</v>
      </c>
      <c r="I8" s="27">
        <v>10</v>
      </c>
      <c r="J8" s="27">
        <v>40</v>
      </c>
      <c r="K8" s="28">
        <v>261</v>
      </c>
      <c r="L8" s="27"/>
    </row>
    <row r="9" spans="1:12" x14ac:dyDescent="0.3">
      <c r="A9" s="22"/>
      <c r="B9" s="23"/>
      <c r="C9" s="24"/>
      <c r="D9" s="51" t="s">
        <v>26</v>
      </c>
      <c r="E9" s="26" t="s">
        <v>48</v>
      </c>
      <c r="F9" s="27">
        <v>35</v>
      </c>
      <c r="G9" s="27">
        <v>2.7</v>
      </c>
      <c r="H9" s="27">
        <v>0.3</v>
      </c>
      <c r="I9" s="27">
        <v>17.2</v>
      </c>
      <c r="J9" s="27">
        <v>81.900000000000006</v>
      </c>
      <c r="K9" s="28" t="s">
        <v>49</v>
      </c>
      <c r="L9" s="27"/>
    </row>
    <row r="10" spans="1:12" x14ac:dyDescent="0.3">
      <c r="A10" s="22"/>
      <c r="B10" s="23"/>
      <c r="C10" s="24"/>
      <c r="D10" s="51" t="s">
        <v>26</v>
      </c>
      <c r="E10" s="26" t="s">
        <v>44</v>
      </c>
      <c r="F10" s="27">
        <v>25</v>
      </c>
      <c r="G10" s="27">
        <v>2</v>
      </c>
      <c r="H10" s="27">
        <v>0.4</v>
      </c>
      <c r="I10" s="27">
        <v>10</v>
      </c>
      <c r="J10" s="27">
        <v>51.5</v>
      </c>
      <c r="K10" s="28" t="s">
        <v>49</v>
      </c>
      <c r="L10" s="27"/>
    </row>
    <row r="11" spans="1:12" x14ac:dyDescent="0.3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x14ac:dyDescent="0.3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3">
      <c r="A13" s="29"/>
      <c r="B13" s="30"/>
      <c r="C13" s="31"/>
      <c r="D13" s="32" t="s">
        <v>28</v>
      </c>
      <c r="E13" s="33"/>
      <c r="F13" s="34">
        <f>SUM(F6:F12)</f>
        <v>505</v>
      </c>
      <c r="G13" s="34">
        <f>SUM(G6:G12)</f>
        <v>14.650000000000002</v>
      </c>
      <c r="H13" s="34">
        <f>SUM(H6:H12)</f>
        <v>16.549999999999997</v>
      </c>
      <c r="I13" s="34">
        <f>SUM(I6:I12)</f>
        <v>87.5</v>
      </c>
      <c r="J13" s="34">
        <f>SUM(J6:J12)</f>
        <v>557.4</v>
      </c>
      <c r="K13" s="35"/>
      <c r="L13" s="34">
        <v>73.709999999999994</v>
      </c>
    </row>
    <row r="14" spans="1:12" x14ac:dyDescent="0.3">
      <c r="A14" s="36">
        <f>A6</f>
        <v>1</v>
      </c>
      <c r="B14" s="37">
        <f>B6</f>
        <v>1</v>
      </c>
      <c r="C14" s="38" t="s">
        <v>29</v>
      </c>
      <c r="D14" s="51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3">
      <c r="A15" s="22"/>
      <c r="B15" s="23"/>
      <c r="C15" s="24"/>
      <c r="D15" s="51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3">
      <c r="A16" s="22"/>
      <c r="B16" s="23"/>
      <c r="C16" s="24"/>
      <c r="D16" s="51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3">
      <c r="A17" s="22"/>
      <c r="B17" s="23"/>
      <c r="C17" s="24"/>
      <c r="D17" s="51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3">
      <c r="A18" s="22"/>
      <c r="B18" s="23"/>
      <c r="C18" s="24"/>
      <c r="D18" s="51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3">
      <c r="A19" s="22"/>
      <c r="B19" s="23"/>
      <c r="C19" s="24"/>
      <c r="D19" s="51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3">
      <c r="A20" s="22"/>
      <c r="B20" s="23"/>
      <c r="C20" s="24"/>
      <c r="D20" s="51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3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3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35"/>
      <c r="L23" s="34">
        <f>SUM(L14:L22)</f>
        <v>0</v>
      </c>
    </row>
    <row r="24" spans="1:12" ht="15" customHeight="1" x14ac:dyDescent="0.3">
      <c r="A24" s="39">
        <f>A6</f>
        <v>1</v>
      </c>
      <c r="B24" s="40">
        <f>B6</f>
        <v>1</v>
      </c>
      <c r="C24" s="54" t="s">
        <v>37</v>
      </c>
      <c r="D24" s="54"/>
      <c r="E24" s="41"/>
      <c r="F24" s="42">
        <f>F13+F23</f>
        <v>505</v>
      </c>
      <c r="G24" s="42">
        <f>G13+G23</f>
        <v>14.650000000000002</v>
      </c>
      <c r="H24" s="42">
        <f>H13+H23</f>
        <v>16.549999999999997</v>
      </c>
      <c r="I24" s="42">
        <f>I13+I23</f>
        <v>87.5</v>
      </c>
      <c r="J24" s="42">
        <f>J13+J23</f>
        <v>557.4</v>
      </c>
      <c r="K24" s="42"/>
      <c r="L24" s="42">
        <f>L13+L23</f>
        <v>73.709999999999994</v>
      </c>
    </row>
    <row r="25" spans="1:12" x14ac:dyDescent="0.3">
      <c r="A25" s="43">
        <v>1</v>
      </c>
      <c r="B25" s="23">
        <v>2</v>
      </c>
      <c r="C25" s="18" t="s">
        <v>23</v>
      </c>
      <c r="D25" s="49" t="s">
        <v>24</v>
      </c>
      <c r="E25" s="19" t="s">
        <v>59</v>
      </c>
      <c r="F25" s="20">
        <v>165</v>
      </c>
      <c r="G25" s="20">
        <v>25.9</v>
      </c>
      <c r="H25" s="20">
        <v>19</v>
      </c>
      <c r="I25" s="20">
        <v>20.3</v>
      </c>
      <c r="J25" s="20">
        <v>350.1</v>
      </c>
      <c r="K25" s="21">
        <v>154</v>
      </c>
      <c r="L25" s="20"/>
    </row>
    <row r="26" spans="1:12" x14ac:dyDescent="0.3">
      <c r="A26" s="43"/>
      <c r="B26" s="23"/>
      <c r="C26" s="24"/>
      <c r="D26" s="51" t="s">
        <v>25</v>
      </c>
      <c r="E26" s="26" t="s">
        <v>55</v>
      </c>
      <c r="F26" s="27">
        <v>200</v>
      </c>
      <c r="G26" s="27">
        <v>4.0999999999999996</v>
      </c>
      <c r="H26" s="27">
        <v>3.5</v>
      </c>
      <c r="I26" s="27">
        <v>17.600000000000001</v>
      </c>
      <c r="J26" s="27">
        <v>118</v>
      </c>
      <c r="K26" s="28">
        <v>266</v>
      </c>
      <c r="L26" s="27"/>
    </row>
    <row r="27" spans="1:12" x14ac:dyDescent="0.3">
      <c r="A27" s="43"/>
      <c r="B27" s="23"/>
      <c r="C27" s="24"/>
      <c r="D27" s="51" t="s">
        <v>27</v>
      </c>
      <c r="E27" s="26" t="s">
        <v>60</v>
      </c>
      <c r="F27" s="27">
        <v>100</v>
      </c>
      <c r="G27" s="27">
        <v>0.4</v>
      </c>
      <c r="H27" s="27">
        <v>0.4</v>
      </c>
      <c r="I27" s="27">
        <v>9.8000000000000007</v>
      </c>
      <c r="J27" s="27">
        <v>47</v>
      </c>
      <c r="K27" s="28">
        <v>231</v>
      </c>
      <c r="L27" s="27"/>
    </row>
    <row r="28" spans="1:12" x14ac:dyDescent="0.3">
      <c r="A28" s="43"/>
      <c r="B28" s="23"/>
      <c r="C28" s="24"/>
      <c r="D28" s="51" t="s">
        <v>43</v>
      </c>
      <c r="E28" s="26" t="s">
        <v>61</v>
      </c>
      <c r="F28" s="27">
        <v>55</v>
      </c>
      <c r="G28" s="27">
        <v>2.4</v>
      </c>
      <c r="H28" s="27">
        <v>3.87</v>
      </c>
      <c r="I28" s="27">
        <v>27.83</v>
      </c>
      <c r="J28" s="27">
        <v>156</v>
      </c>
      <c r="K28" s="28">
        <v>2</v>
      </c>
      <c r="L28" s="27"/>
    </row>
    <row r="29" spans="1:12" x14ac:dyDescent="0.3">
      <c r="A29" s="43"/>
      <c r="B29" s="23"/>
      <c r="C29" s="24"/>
      <c r="D29" s="51"/>
      <c r="E29" s="26"/>
      <c r="F29" s="27"/>
      <c r="G29" s="27"/>
      <c r="H29" s="27"/>
      <c r="I29" s="27"/>
      <c r="J29" s="27"/>
      <c r="K29" s="28"/>
      <c r="L29" s="27"/>
    </row>
    <row r="30" spans="1:12" x14ac:dyDescent="0.3">
      <c r="A30" s="43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3">
      <c r="A31" s="43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3">
      <c r="A32" s="44"/>
      <c r="B32" s="30"/>
      <c r="C32" s="31"/>
      <c r="D32" s="32" t="s">
        <v>28</v>
      </c>
      <c r="E32" s="33"/>
      <c r="F32" s="34">
        <f>SUM(F25:F31)</f>
        <v>520</v>
      </c>
      <c r="G32" s="34">
        <f>SUM(G25:G31)</f>
        <v>32.799999999999997</v>
      </c>
      <c r="H32" s="34">
        <f>SUM(H25:H31)</f>
        <v>26.77</v>
      </c>
      <c r="I32" s="34">
        <f>SUM(I25:I31)</f>
        <v>75.53</v>
      </c>
      <c r="J32" s="34">
        <f>SUM(J25:J31)</f>
        <v>671.1</v>
      </c>
      <c r="K32" s="35"/>
      <c r="L32" s="34">
        <v>73.709999999999994</v>
      </c>
    </row>
    <row r="33" spans="1:12" x14ac:dyDescent="0.3">
      <c r="A33" s="37">
        <f>A25</f>
        <v>1</v>
      </c>
      <c r="B33" s="37">
        <f>B25</f>
        <v>2</v>
      </c>
      <c r="C33" s="38" t="s">
        <v>29</v>
      </c>
      <c r="D33" s="51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3">
      <c r="A34" s="43"/>
      <c r="B34" s="23"/>
      <c r="C34" s="24"/>
      <c r="D34" s="51" t="s">
        <v>31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3">
      <c r="A35" s="43"/>
      <c r="B35" s="23"/>
      <c r="C35" s="24"/>
      <c r="D35" s="51" t="s">
        <v>32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3">
      <c r="A36" s="43"/>
      <c r="B36" s="23"/>
      <c r="C36" s="24"/>
      <c r="D36" s="51" t="s">
        <v>33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3">
      <c r="A37" s="43"/>
      <c r="B37" s="23"/>
      <c r="C37" s="24"/>
      <c r="D37" s="51" t="s">
        <v>34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3">
      <c r="A38" s="43"/>
      <c r="B38" s="23"/>
      <c r="C38" s="24"/>
      <c r="D38" s="51" t="s">
        <v>35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3">
      <c r="A39" s="43"/>
      <c r="B39" s="23"/>
      <c r="C39" s="24"/>
      <c r="D39" s="51" t="s">
        <v>36</v>
      </c>
      <c r="E39" s="26"/>
      <c r="F39" s="27"/>
      <c r="G39" s="27"/>
      <c r="H39" s="27"/>
      <c r="I39" s="27"/>
      <c r="J39" s="27"/>
      <c r="K39" s="28"/>
      <c r="L39" s="27"/>
    </row>
    <row r="40" spans="1:12" x14ac:dyDescent="0.3">
      <c r="A40" s="43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3">
      <c r="A41" s="43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x14ac:dyDescent="0.3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35"/>
      <c r="L42" s="34">
        <f>SUM(L33:L41)</f>
        <v>0</v>
      </c>
    </row>
    <row r="43" spans="1:12" ht="15.75" customHeight="1" x14ac:dyDescent="0.3">
      <c r="A43" s="45">
        <f>A25</f>
        <v>1</v>
      </c>
      <c r="B43" s="45">
        <f>B25</f>
        <v>2</v>
      </c>
      <c r="C43" s="54" t="s">
        <v>37</v>
      </c>
      <c r="D43" s="54"/>
      <c r="E43" s="41"/>
      <c r="F43" s="42">
        <f>F32+F42</f>
        <v>520</v>
      </c>
      <c r="G43" s="42">
        <f>G32+G42</f>
        <v>32.799999999999997</v>
      </c>
      <c r="H43" s="42">
        <f>H32+H42</f>
        <v>26.77</v>
      </c>
      <c r="I43" s="42">
        <f>I32+I42</f>
        <v>75.53</v>
      </c>
      <c r="J43" s="42">
        <f>J32+J42</f>
        <v>671.1</v>
      </c>
      <c r="K43" s="42"/>
      <c r="L43" s="42">
        <f>L32+L42</f>
        <v>73.709999999999994</v>
      </c>
    </row>
    <row r="44" spans="1:12" x14ac:dyDescent="0.3">
      <c r="A44" s="16">
        <v>1</v>
      </c>
      <c r="B44" s="17">
        <v>3</v>
      </c>
      <c r="C44" s="18" t="s">
        <v>23</v>
      </c>
      <c r="D44" s="49" t="s">
        <v>30</v>
      </c>
      <c r="E44" s="19" t="s">
        <v>53</v>
      </c>
      <c r="F44" s="20">
        <v>80</v>
      </c>
      <c r="G44" s="20">
        <v>1.05</v>
      </c>
      <c r="H44" s="20">
        <v>2.6</v>
      </c>
      <c r="I44" s="20">
        <v>5.17</v>
      </c>
      <c r="J44" s="20">
        <v>48.3</v>
      </c>
      <c r="K44" s="21">
        <v>45</v>
      </c>
      <c r="L44" s="20"/>
    </row>
    <row r="45" spans="1:12" x14ac:dyDescent="0.3">
      <c r="A45" s="22"/>
      <c r="B45" s="23"/>
      <c r="C45" s="24"/>
      <c r="D45" s="50" t="s">
        <v>24</v>
      </c>
      <c r="E45" s="26" t="s">
        <v>52</v>
      </c>
      <c r="F45" s="27">
        <v>150</v>
      </c>
      <c r="G45" s="27">
        <v>3.1</v>
      </c>
      <c r="H45" s="27">
        <v>4.8</v>
      </c>
      <c r="I45" s="27">
        <v>20.399999999999999</v>
      </c>
      <c r="J45" s="27">
        <v>136.5</v>
      </c>
      <c r="K45" s="28">
        <v>210</v>
      </c>
      <c r="L45" s="27"/>
    </row>
    <row r="46" spans="1:12" x14ac:dyDescent="0.3">
      <c r="A46" s="22"/>
      <c r="B46" s="23"/>
      <c r="C46" s="24"/>
      <c r="D46" s="51" t="s">
        <v>24</v>
      </c>
      <c r="E46" s="26" t="s">
        <v>62</v>
      </c>
      <c r="F46" s="27">
        <v>110</v>
      </c>
      <c r="G46" s="27">
        <v>9.2100000000000009</v>
      </c>
      <c r="H46" s="27">
        <v>9.65</v>
      </c>
      <c r="I46" s="27">
        <v>9.9700000000000006</v>
      </c>
      <c r="J46" s="27">
        <v>164</v>
      </c>
      <c r="K46" s="28" t="s">
        <v>63</v>
      </c>
      <c r="L46" s="27"/>
    </row>
    <row r="47" spans="1:12" x14ac:dyDescent="0.3">
      <c r="A47" s="22"/>
      <c r="B47" s="23"/>
      <c r="C47" s="24"/>
      <c r="D47" s="51" t="s">
        <v>34</v>
      </c>
      <c r="E47" s="26" t="s">
        <v>64</v>
      </c>
      <c r="F47" s="27">
        <v>200</v>
      </c>
      <c r="G47" s="27">
        <v>1</v>
      </c>
      <c r="H47" s="27">
        <v>0</v>
      </c>
      <c r="I47" s="27">
        <v>20.2</v>
      </c>
      <c r="J47" s="27">
        <v>84</v>
      </c>
      <c r="K47" s="28">
        <v>271</v>
      </c>
      <c r="L47" s="27"/>
    </row>
    <row r="48" spans="1:12" x14ac:dyDescent="0.3">
      <c r="A48" s="22"/>
      <c r="B48" s="23"/>
      <c r="C48" s="24"/>
      <c r="D48" s="51" t="s">
        <v>26</v>
      </c>
      <c r="E48" s="26" t="s">
        <v>48</v>
      </c>
      <c r="F48" s="27">
        <v>40</v>
      </c>
      <c r="G48" s="27">
        <v>3</v>
      </c>
      <c r="H48" s="27">
        <v>0.3</v>
      </c>
      <c r="I48" s="27">
        <v>19.7</v>
      </c>
      <c r="J48" s="27">
        <v>93.6</v>
      </c>
      <c r="K48" s="28" t="s">
        <v>49</v>
      </c>
      <c r="L48" s="27"/>
    </row>
    <row r="49" spans="1:12" x14ac:dyDescent="0.3">
      <c r="A49" s="22"/>
      <c r="B49" s="23"/>
      <c r="C49" s="24"/>
      <c r="D49" s="25" t="s">
        <v>26</v>
      </c>
      <c r="E49" s="26" t="s">
        <v>44</v>
      </c>
      <c r="F49" s="27">
        <v>20</v>
      </c>
      <c r="G49" s="27">
        <v>1.6</v>
      </c>
      <c r="H49" s="27">
        <v>0.3</v>
      </c>
      <c r="I49" s="27">
        <v>8</v>
      </c>
      <c r="J49" s="27">
        <v>41.2</v>
      </c>
      <c r="K49" s="28" t="s">
        <v>49</v>
      </c>
      <c r="L49" s="27"/>
    </row>
    <row r="50" spans="1:12" x14ac:dyDescent="0.3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x14ac:dyDescent="0.3">
      <c r="A51" s="29"/>
      <c r="B51" s="30"/>
      <c r="C51" s="31"/>
      <c r="D51" s="32" t="s">
        <v>28</v>
      </c>
      <c r="E51" s="33"/>
      <c r="F51" s="34">
        <f>SUM(F44:F50)</f>
        <v>600</v>
      </c>
      <c r="G51" s="34">
        <f>SUM(G44:G50)</f>
        <v>18.96</v>
      </c>
      <c r="H51" s="34">
        <f>SUM(H44:H50)</f>
        <v>17.650000000000002</v>
      </c>
      <c r="I51" s="34">
        <f>SUM(I44:I50)</f>
        <v>83.44</v>
      </c>
      <c r="J51" s="34">
        <f>SUM(J44:J50)</f>
        <v>567.6</v>
      </c>
      <c r="K51" s="35"/>
      <c r="L51" s="34">
        <v>73.709999999999994</v>
      </c>
    </row>
    <row r="52" spans="1:12" x14ac:dyDescent="0.3">
      <c r="A52" s="36">
        <f>A44</f>
        <v>1</v>
      </c>
      <c r="B52" s="37">
        <f>B44</f>
        <v>3</v>
      </c>
      <c r="C52" s="38" t="s">
        <v>29</v>
      </c>
      <c r="D52" s="51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3">
      <c r="A53" s="22"/>
      <c r="B53" s="23"/>
      <c r="C53" s="24"/>
      <c r="D53" s="51" t="s">
        <v>31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3">
      <c r="A54" s="22"/>
      <c r="B54" s="23"/>
      <c r="C54" s="24"/>
      <c r="D54" s="51" t="s">
        <v>32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3">
      <c r="A55" s="22"/>
      <c r="B55" s="23"/>
      <c r="C55" s="24"/>
      <c r="D55" s="51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3">
      <c r="A56" s="22"/>
      <c r="B56" s="23"/>
      <c r="C56" s="24"/>
      <c r="D56" s="51" t="s">
        <v>34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3">
      <c r="A57" s="22"/>
      <c r="B57" s="23"/>
      <c r="C57" s="24"/>
      <c r="D57" s="51" t="s">
        <v>35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3">
      <c r="A58" s="22"/>
      <c r="B58" s="23"/>
      <c r="C58" s="24"/>
      <c r="D58" s="51" t="s">
        <v>36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3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x14ac:dyDescent="0.3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35"/>
      <c r="L61" s="34">
        <f>SUM(L52:L60)</f>
        <v>0</v>
      </c>
    </row>
    <row r="62" spans="1:12" ht="15.75" customHeight="1" x14ac:dyDescent="0.3">
      <c r="A62" s="39">
        <f>A44</f>
        <v>1</v>
      </c>
      <c r="B62" s="40">
        <f>B44</f>
        <v>3</v>
      </c>
      <c r="C62" s="54" t="s">
        <v>37</v>
      </c>
      <c r="D62" s="54"/>
      <c r="E62" s="41"/>
      <c r="F62" s="42">
        <f>F51+F61</f>
        <v>600</v>
      </c>
      <c r="G62" s="42">
        <f>G51+G61</f>
        <v>18.96</v>
      </c>
      <c r="H62" s="42">
        <f>H51+H61</f>
        <v>17.650000000000002</v>
      </c>
      <c r="I62" s="42">
        <f>I51+I61</f>
        <v>83.44</v>
      </c>
      <c r="J62" s="42">
        <f>J51+J61</f>
        <v>567.6</v>
      </c>
      <c r="K62" s="42"/>
      <c r="L62" s="42">
        <f>L51+L61</f>
        <v>73.709999999999994</v>
      </c>
    </row>
    <row r="63" spans="1:12" x14ac:dyDescent="0.3">
      <c r="A63" s="16">
        <v>1</v>
      </c>
      <c r="B63" s="17">
        <v>4</v>
      </c>
      <c r="C63" s="18" t="s">
        <v>23</v>
      </c>
      <c r="D63" s="49" t="s">
        <v>30</v>
      </c>
      <c r="E63" s="19" t="s">
        <v>42</v>
      </c>
      <c r="F63" s="20">
        <v>80</v>
      </c>
      <c r="G63" s="20">
        <v>0.64</v>
      </c>
      <c r="H63" s="20">
        <v>0.08</v>
      </c>
      <c r="I63" s="20">
        <v>1.36</v>
      </c>
      <c r="J63" s="20">
        <v>8</v>
      </c>
      <c r="K63" s="21">
        <v>53</v>
      </c>
      <c r="L63" s="20"/>
    </row>
    <row r="64" spans="1:12" x14ac:dyDescent="0.3">
      <c r="A64" s="22"/>
      <c r="B64" s="23"/>
      <c r="C64" s="24"/>
      <c r="D64" s="50" t="s">
        <v>32</v>
      </c>
      <c r="E64" s="26" t="s">
        <v>51</v>
      </c>
      <c r="F64" s="27">
        <v>116</v>
      </c>
      <c r="G64" s="27">
        <v>11.2</v>
      </c>
      <c r="H64" s="27">
        <v>21.2</v>
      </c>
      <c r="I64" s="27">
        <v>2.1</v>
      </c>
      <c r="J64" s="27">
        <v>241.6</v>
      </c>
      <c r="K64" s="28">
        <v>144</v>
      </c>
      <c r="L64" s="27"/>
    </row>
    <row r="65" spans="1:12" x14ac:dyDescent="0.3">
      <c r="A65" s="22"/>
      <c r="B65" s="23"/>
      <c r="C65" s="24"/>
      <c r="D65" s="51" t="s">
        <v>25</v>
      </c>
      <c r="E65" s="26" t="s">
        <v>50</v>
      </c>
      <c r="F65" s="27">
        <v>200</v>
      </c>
      <c r="G65" s="27">
        <v>3.2</v>
      </c>
      <c r="H65" s="27">
        <v>2.7</v>
      </c>
      <c r="I65" s="27">
        <v>15.9</v>
      </c>
      <c r="J65" s="27">
        <v>100</v>
      </c>
      <c r="K65" s="28">
        <v>264</v>
      </c>
      <c r="L65" s="27"/>
    </row>
    <row r="66" spans="1:12" x14ac:dyDescent="0.3">
      <c r="A66" s="22"/>
      <c r="B66" s="23"/>
      <c r="C66" s="24"/>
      <c r="D66" s="51" t="s">
        <v>27</v>
      </c>
      <c r="E66" s="26" t="s">
        <v>60</v>
      </c>
      <c r="F66" s="27">
        <v>100</v>
      </c>
      <c r="G66" s="27">
        <v>0.4</v>
      </c>
      <c r="H66" s="27">
        <v>0.4</v>
      </c>
      <c r="I66" s="27">
        <v>9.8000000000000007</v>
      </c>
      <c r="J66" s="27">
        <v>47</v>
      </c>
      <c r="K66" s="28">
        <v>231</v>
      </c>
      <c r="L66" s="27"/>
    </row>
    <row r="67" spans="1:12" x14ac:dyDescent="0.3">
      <c r="A67" s="22"/>
      <c r="B67" s="23"/>
      <c r="C67" s="24"/>
      <c r="D67" s="51" t="s">
        <v>26</v>
      </c>
      <c r="E67" s="26" t="s">
        <v>48</v>
      </c>
      <c r="F67" s="27">
        <v>35</v>
      </c>
      <c r="G67" s="27">
        <v>2.7</v>
      </c>
      <c r="H67" s="27">
        <v>0.3</v>
      </c>
      <c r="I67" s="27">
        <v>17.2</v>
      </c>
      <c r="J67" s="27">
        <v>81.900000000000006</v>
      </c>
      <c r="K67" s="28" t="s">
        <v>49</v>
      </c>
      <c r="L67" s="27"/>
    </row>
    <row r="68" spans="1:12" x14ac:dyDescent="0.3">
      <c r="A68" s="22"/>
      <c r="B68" s="23"/>
      <c r="C68" s="24"/>
      <c r="D68" s="25" t="s">
        <v>26</v>
      </c>
      <c r="E68" s="26" t="s">
        <v>44</v>
      </c>
      <c r="F68" s="27">
        <v>20</v>
      </c>
      <c r="G68" s="27">
        <v>1.6</v>
      </c>
      <c r="H68" s="27">
        <v>0.3</v>
      </c>
      <c r="I68" s="27">
        <v>8</v>
      </c>
      <c r="J68" s="27">
        <v>41.2</v>
      </c>
      <c r="K68" s="28" t="s">
        <v>49</v>
      </c>
      <c r="L68" s="27"/>
    </row>
    <row r="69" spans="1:12" x14ac:dyDescent="0.3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x14ac:dyDescent="0.3">
      <c r="A70" s="29"/>
      <c r="B70" s="30"/>
      <c r="C70" s="31"/>
      <c r="D70" s="32" t="s">
        <v>28</v>
      </c>
      <c r="E70" s="33"/>
      <c r="F70" s="34">
        <f>SUM(F63:F69)</f>
        <v>551</v>
      </c>
      <c r="G70" s="34">
        <f>SUM(G63:G69)</f>
        <v>19.740000000000002</v>
      </c>
      <c r="H70" s="34">
        <f>SUM(H63:H69)</f>
        <v>24.979999999999997</v>
      </c>
      <c r="I70" s="34">
        <f>SUM(I63:I69)</f>
        <v>54.36</v>
      </c>
      <c r="J70" s="34">
        <f>SUM(J63:J69)</f>
        <v>519.70000000000005</v>
      </c>
      <c r="K70" s="35"/>
      <c r="L70" s="34">
        <v>73.709999999999994</v>
      </c>
    </row>
    <row r="71" spans="1:12" x14ac:dyDescent="0.3">
      <c r="A71" s="36">
        <f>A63</f>
        <v>1</v>
      </c>
      <c r="B71" s="37">
        <f>B63</f>
        <v>4</v>
      </c>
      <c r="C71" s="38" t="s">
        <v>29</v>
      </c>
      <c r="D71" s="51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3">
      <c r="A72" s="22"/>
      <c r="B72" s="23"/>
      <c r="C72" s="24"/>
      <c r="D72" s="51" t="s">
        <v>31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3">
      <c r="A73" s="22"/>
      <c r="B73" s="23"/>
      <c r="C73" s="24"/>
      <c r="D73" s="51" t="s">
        <v>32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3">
      <c r="A74" s="22"/>
      <c r="B74" s="23"/>
      <c r="C74" s="24"/>
      <c r="D74" s="51" t="s">
        <v>33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3">
      <c r="A75" s="22"/>
      <c r="B75" s="23"/>
      <c r="C75" s="24"/>
      <c r="D75" s="51" t="s">
        <v>34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3">
      <c r="A76" s="22"/>
      <c r="B76" s="23"/>
      <c r="C76" s="24"/>
      <c r="D76" s="51" t="s">
        <v>35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3">
      <c r="A77" s="22"/>
      <c r="B77" s="23"/>
      <c r="C77" s="24"/>
      <c r="D77" s="51" t="s">
        <v>36</v>
      </c>
      <c r="E77" s="26"/>
      <c r="F77" s="27"/>
      <c r="G77" s="27"/>
      <c r="H77" s="27"/>
      <c r="I77" s="27"/>
      <c r="J77" s="27"/>
      <c r="K77" s="28"/>
      <c r="L77" s="27"/>
    </row>
    <row r="78" spans="1:12" x14ac:dyDescent="0.3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x14ac:dyDescent="0.3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35"/>
      <c r="L80" s="34">
        <f>SUM(L71:L79)</f>
        <v>0</v>
      </c>
    </row>
    <row r="81" spans="1:12" ht="15.75" customHeight="1" x14ac:dyDescent="0.3">
      <c r="A81" s="39">
        <f>A63</f>
        <v>1</v>
      </c>
      <c r="B81" s="40">
        <f>B63</f>
        <v>4</v>
      </c>
      <c r="C81" s="54" t="s">
        <v>37</v>
      </c>
      <c r="D81" s="54"/>
      <c r="E81" s="41"/>
      <c r="F81" s="42">
        <f>F70+F80</f>
        <v>551</v>
      </c>
      <c r="G81" s="42">
        <f>G70+G80</f>
        <v>19.740000000000002</v>
      </c>
      <c r="H81" s="42">
        <f>H70+H80</f>
        <v>24.979999999999997</v>
      </c>
      <c r="I81" s="42">
        <f>I70+I80</f>
        <v>54.36</v>
      </c>
      <c r="J81" s="42">
        <f>J70+J80</f>
        <v>519.70000000000005</v>
      </c>
      <c r="K81" s="42"/>
      <c r="L81" s="42">
        <f>L70+L80</f>
        <v>73.709999999999994</v>
      </c>
    </row>
    <row r="82" spans="1:12" x14ac:dyDescent="0.3">
      <c r="A82" s="16">
        <v>1</v>
      </c>
      <c r="B82" s="17">
        <v>5</v>
      </c>
      <c r="C82" s="18" t="s">
        <v>23</v>
      </c>
      <c r="D82" s="49" t="s">
        <v>30</v>
      </c>
      <c r="E82" s="19" t="s">
        <v>42</v>
      </c>
      <c r="F82" s="20">
        <v>80</v>
      </c>
      <c r="G82" s="20">
        <v>0.64</v>
      </c>
      <c r="H82" s="20">
        <v>0.08</v>
      </c>
      <c r="I82" s="20">
        <v>1.36</v>
      </c>
      <c r="J82" s="20">
        <v>8</v>
      </c>
      <c r="K82" s="21">
        <v>53</v>
      </c>
      <c r="L82" s="20"/>
    </row>
    <row r="83" spans="1:12" x14ac:dyDescent="0.3">
      <c r="A83" s="22"/>
      <c r="B83" s="23"/>
      <c r="C83" s="24"/>
      <c r="D83" s="50" t="s">
        <v>24</v>
      </c>
      <c r="E83" s="26" t="s">
        <v>65</v>
      </c>
      <c r="F83" s="27">
        <v>100</v>
      </c>
      <c r="G83" s="27">
        <v>10.3</v>
      </c>
      <c r="H83" s="27">
        <v>3.6</v>
      </c>
      <c r="I83" s="27">
        <v>3.9</v>
      </c>
      <c r="J83" s="27">
        <v>89</v>
      </c>
      <c r="K83" s="28">
        <v>158</v>
      </c>
      <c r="L83" s="27"/>
    </row>
    <row r="84" spans="1:12" x14ac:dyDescent="0.3">
      <c r="A84" s="22"/>
      <c r="B84" s="23"/>
      <c r="C84" s="24"/>
      <c r="D84" s="51" t="s">
        <v>24</v>
      </c>
      <c r="E84" s="26" t="s">
        <v>66</v>
      </c>
      <c r="F84" s="27">
        <v>150</v>
      </c>
      <c r="G84" s="27">
        <v>3.6</v>
      </c>
      <c r="H84" s="27">
        <v>4.2</v>
      </c>
      <c r="I84" s="27">
        <v>38.4</v>
      </c>
      <c r="J84" s="27">
        <v>205.5</v>
      </c>
      <c r="K84" s="28">
        <v>114</v>
      </c>
      <c r="L84" s="27"/>
    </row>
    <row r="85" spans="1:12" x14ac:dyDescent="0.3">
      <c r="A85" s="22"/>
      <c r="B85" s="23"/>
      <c r="C85" s="24"/>
      <c r="D85" s="51" t="s">
        <v>25</v>
      </c>
      <c r="E85" s="26" t="s">
        <v>41</v>
      </c>
      <c r="F85" s="27">
        <v>210</v>
      </c>
      <c r="G85" s="27">
        <v>7.0000000000000007E-2</v>
      </c>
      <c r="H85" s="27">
        <v>0.02</v>
      </c>
      <c r="I85" s="27">
        <v>10</v>
      </c>
      <c r="J85" s="27">
        <v>40</v>
      </c>
      <c r="K85" s="28">
        <v>261</v>
      </c>
      <c r="L85" s="27"/>
    </row>
    <row r="86" spans="1:12" x14ac:dyDescent="0.3">
      <c r="A86" s="22"/>
      <c r="B86" s="23"/>
      <c r="C86" s="24"/>
      <c r="D86" s="51" t="s">
        <v>27</v>
      </c>
      <c r="E86" s="26" t="s">
        <v>60</v>
      </c>
      <c r="F86" s="27">
        <v>100</v>
      </c>
      <c r="G86" s="27">
        <v>0.4</v>
      </c>
      <c r="H86" s="27">
        <v>0.4</v>
      </c>
      <c r="I86" s="27">
        <v>9.8000000000000007</v>
      </c>
      <c r="J86" s="27">
        <v>47</v>
      </c>
      <c r="K86" s="28">
        <v>231</v>
      </c>
      <c r="L86" s="27"/>
    </row>
    <row r="87" spans="1:12" x14ac:dyDescent="0.3">
      <c r="A87" s="22"/>
      <c r="B87" s="23"/>
      <c r="C87" s="24"/>
      <c r="D87" s="25" t="s">
        <v>26</v>
      </c>
      <c r="E87" s="26" t="s">
        <v>48</v>
      </c>
      <c r="F87" s="27">
        <v>40</v>
      </c>
      <c r="G87" s="27">
        <v>3</v>
      </c>
      <c r="H87" s="27">
        <v>0.3</v>
      </c>
      <c r="I87" s="27">
        <v>19.7</v>
      </c>
      <c r="J87" s="27">
        <v>93.6</v>
      </c>
      <c r="K87" s="28" t="s">
        <v>49</v>
      </c>
      <c r="L87" s="27"/>
    </row>
    <row r="88" spans="1:12" x14ac:dyDescent="0.3">
      <c r="A88" s="22"/>
      <c r="B88" s="23"/>
      <c r="C88" s="24"/>
      <c r="D88" s="25" t="s">
        <v>26</v>
      </c>
      <c r="E88" s="26" t="s">
        <v>44</v>
      </c>
      <c r="F88" s="27">
        <v>20</v>
      </c>
      <c r="G88" s="27">
        <v>1.6</v>
      </c>
      <c r="H88" s="27">
        <v>0.3</v>
      </c>
      <c r="I88" s="27">
        <v>8</v>
      </c>
      <c r="J88" s="27">
        <v>41.2</v>
      </c>
      <c r="K88" s="28" t="s">
        <v>49</v>
      </c>
      <c r="L88" s="27"/>
    </row>
    <row r="89" spans="1:12" x14ac:dyDescent="0.3">
      <c r="A89" s="29"/>
      <c r="B89" s="30"/>
      <c r="C89" s="31"/>
      <c r="D89" s="32" t="s">
        <v>28</v>
      </c>
      <c r="E89" s="33"/>
      <c r="F89" s="34">
        <f>SUM(F82:F88)</f>
        <v>700</v>
      </c>
      <c r="G89" s="34">
        <f>SUM(G82:G88)</f>
        <v>19.610000000000003</v>
      </c>
      <c r="H89" s="34">
        <f>SUM(H82:H88)</f>
        <v>8.9000000000000021</v>
      </c>
      <c r="I89" s="34">
        <f>SUM(I82:I88)</f>
        <v>91.16</v>
      </c>
      <c r="J89" s="34">
        <f>SUM(J82:J88)</f>
        <v>524.30000000000007</v>
      </c>
      <c r="K89" s="35"/>
      <c r="L89" s="34">
        <v>73.709999999999994</v>
      </c>
    </row>
    <row r="90" spans="1:12" x14ac:dyDescent="0.3">
      <c r="A90" s="36">
        <f>A82</f>
        <v>1</v>
      </c>
      <c r="B90" s="37">
        <f>B82</f>
        <v>5</v>
      </c>
      <c r="C90" s="38" t="s">
        <v>29</v>
      </c>
      <c r="D90" s="51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3">
      <c r="A91" s="22"/>
      <c r="B91" s="23"/>
      <c r="C91" s="24"/>
      <c r="D91" s="51" t="s">
        <v>31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3">
      <c r="A92" s="22"/>
      <c r="B92" s="23"/>
      <c r="C92" s="24"/>
      <c r="D92" s="51" t="s">
        <v>32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3">
      <c r="A93" s="22"/>
      <c r="B93" s="23"/>
      <c r="C93" s="24"/>
      <c r="D93" s="51" t="s">
        <v>33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3">
      <c r="A94" s="22"/>
      <c r="B94" s="23"/>
      <c r="C94" s="24"/>
      <c r="D94" s="51" t="s">
        <v>34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3">
      <c r="A95" s="22"/>
      <c r="B95" s="23"/>
      <c r="C95" s="24"/>
      <c r="D95" s="51" t="s">
        <v>35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3">
      <c r="A96" s="22"/>
      <c r="B96" s="23"/>
      <c r="C96" s="24"/>
      <c r="D96" s="51" t="s">
        <v>36</v>
      </c>
      <c r="E96" s="26"/>
      <c r="F96" s="27"/>
      <c r="G96" s="27"/>
      <c r="H96" s="27"/>
      <c r="I96" s="27"/>
      <c r="J96" s="27"/>
      <c r="K96" s="28"/>
      <c r="L96" s="27"/>
    </row>
    <row r="97" spans="1:12" x14ac:dyDescent="0.3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x14ac:dyDescent="0.3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x14ac:dyDescent="0.3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35"/>
      <c r="L99" s="34">
        <f>SUM(L90:L98)</f>
        <v>0</v>
      </c>
    </row>
    <row r="100" spans="1:12" ht="15.75" customHeight="1" x14ac:dyDescent="0.3">
      <c r="A100" s="39">
        <f>A82</f>
        <v>1</v>
      </c>
      <c r="B100" s="40">
        <f>B82</f>
        <v>5</v>
      </c>
      <c r="C100" s="54" t="s">
        <v>37</v>
      </c>
      <c r="D100" s="54"/>
      <c r="E100" s="41"/>
      <c r="F100" s="42">
        <f>F89+F99</f>
        <v>700</v>
      </c>
      <c r="G100" s="42">
        <f>G89+G99</f>
        <v>19.610000000000003</v>
      </c>
      <c r="H100" s="42">
        <f>H89+H99</f>
        <v>8.9000000000000021</v>
      </c>
      <c r="I100" s="42">
        <f>I89+I99</f>
        <v>91.16</v>
      </c>
      <c r="J100" s="42">
        <f>J89+J99</f>
        <v>524.30000000000007</v>
      </c>
      <c r="K100" s="42"/>
      <c r="L100" s="42">
        <f>L89+L99</f>
        <v>73.709999999999994</v>
      </c>
    </row>
    <row r="101" spans="1:12" x14ac:dyDescent="0.3">
      <c r="A101" s="16">
        <v>2</v>
      </c>
      <c r="B101" s="17">
        <v>6</v>
      </c>
      <c r="C101" s="18" t="s">
        <v>23</v>
      </c>
      <c r="D101" s="49" t="s">
        <v>24</v>
      </c>
      <c r="E101" s="19" t="s">
        <v>67</v>
      </c>
      <c r="F101" s="20">
        <v>220</v>
      </c>
      <c r="G101" s="20">
        <v>8.6</v>
      </c>
      <c r="H101" s="20">
        <v>12.5</v>
      </c>
      <c r="I101" s="20">
        <v>48.4</v>
      </c>
      <c r="J101" s="20">
        <v>341.5</v>
      </c>
      <c r="K101" s="21">
        <v>177</v>
      </c>
      <c r="L101" s="20"/>
    </row>
    <row r="102" spans="1:12" x14ac:dyDescent="0.3">
      <c r="A102" s="22"/>
      <c r="B102" s="23"/>
      <c r="C102" s="24"/>
      <c r="D102" s="50" t="s">
        <v>25</v>
      </c>
      <c r="E102" s="26" t="s">
        <v>50</v>
      </c>
      <c r="F102" s="27">
        <v>200</v>
      </c>
      <c r="G102" s="27">
        <v>3.2</v>
      </c>
      <c r="H102" s="27">
        <v>2.7</v>
      </c>
      <c r="I102" s="27">
        <v>15.9</v>
      </c>
      <c r="J102" s="27">
        <v>100</v>
      </c>
      <c r="K102" s="28">
        <v>264</v>
      </c>
      <c r="L102" s="27"/>
    </row>
    <row r="103" spans="1:12" x14ac:dyDescent="0.3">
      <c r="A103" s="22"/>
      <c r="B103" s="23"/>
      <c r="C103" s="24"/>
      <c r="D103" s="51" t="s">
        <v>27</v>
      </c>
      <c r="E103" s="26" t="s">
        <v>60</v>
      </c>
      <c r="F103" s="27">
        <v>100</v>
      </c>
      <c r="G103" s="27">
        <v>0.4</v>
      </c>
      <c r="H103" s="27">
        <v>0.4</v>
      </c>
      <c r="I103" s="27">
        <v>9.8000000000000007</v>
      </c>
      <c r="J103" s="27">
        <v>47</v>
      </c>
      <c r="K103" s="28">
        <v>231</v>
      </c>
      <c r="L103" s="27"/>
    </row>
    <row r="104" spans="1:12" x14ac:dyDescent="0.3">
      <c r="A104" s="22"/>
      <c r="B104" s="23"/>
      <c r="C104" s="24"/>
      <c r="D104" s="51" t="s">
        <v>43</v>
      </c>
      <c r="E104" s="26" t="s">
        <v>45</v>
      </c>
      <c r="F104" s="27">
        <v>20</v>
      </c>
      <c r="G104" s="27">
        <v>1.5</v>
      </c>
      <c r="H104" s="27">
        <v>2</v>
      </c>
      <c r="I104" s="27">
        <v>16.899999999999999</v>
      </c>
      <c r="J104" s="27">
        <v>93</v>
      </c>
      <c r="K104" s="28" t="s">
        <v>49</v>
      </c>
      <c r="L104" s="27"/>
    </row>
    <row r="105" spans="1:12" x14ac:dyDescent="0.3">
      <c r="A105" s="22"/>
      <c r="B105" s="23"/>
      <c r="C105" s="24"/>
      <c r="D105" s="51" t="s">
        <v>26</v>
      </c>
      <c r="E105" s="26" t="s">
        <v>48</v>
      </c>
      <c r="F105" s="27">
        <v>35</v>
      </c>
      <c r="G105" s="27">
        <v>2.7</v>
      </c>
      <c r="H105" s="27">
        <v>0.3</v>
      </c>
      <c r="I105" s="27">
        <v>17.2</v>
      </c>
      <c r="J105" s="27">
        <v>81.900000000000006</v>
      </c>
      <c r="K105" s="28" t="s">
        <v>49</v>
      </c>
      <c r="L105" s="27"/>
    </row>
    <row r="106" spans="1:12" x14ac:dyDescent="0.3">
      <c r="A106" s="22"/>
      <c r="B106" s="23"/>
      <c r="C106" s="24"/>
      <c r="D106" s="25" t="s">
        <v>76</v>
      </c>
      <c r="E106" s="26" t="s">
        <v>44</v>
      </c>
      <c r="F106" s="27">
        <v>20</v>
      </c>
      <c r="G106" s="27">
        <v>1.6</v>
      </c>
      <c r="H106" s="27">
        <v>0.3</v>
      </c>
      <c r="I106" s="27">
        <v>8</v>
      </c>
      <c r="J106" s="27">
        <v>41.2</v>
      </c>
      <c r="K106" s="28" t="s">
        <v>49</v>
      </c>
      <c r="L106" s="27"/>
    </row>
    <row r="107" spans="1:12" x14ac:dyDescent="0.3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x14ac:dyDescent="0.3">
      <c r="A108" s="29"/>
      <c r="B108" s="30"/>
      <c r="C108" s="31"/>
      <c r="D108" s="32" t="s">
        <v>28</v>
      </c>
      <c r="E108" s="33"/>
      <c r="F108" s="34">
        <f>SUM(F101:F107)</f>
        <v>595</v>
      </c>
      <c r="G108" s="34">
        <f>SUM(G101:G107)</f>
        <v>18.000000000000004</v>
      </c>
      <c r="H108" s="34">
        <f>SUM(H101:H107)</f>
        <v>18.200000000000003</v>
      </c>
      <c r="I108" s="34">
        <f>SUM(I101:I107)</f>
        <v>116.2</v>
      </c>
      <c r="J108" s="34">
        <f>SUM(J101:J107)</f>
        <v>704.6</v>
      </c>
      <c r="K108" s="35"/>
      <c r="L108" s="34">
        <v>73.709999999999994</v>
      </c>
    </row>
    <row r="109" spans="1:12" x14ac:dyDescent="0.3">
      <c r="A109" s="36">
        <f>A101</f>
        <v>2</v>
      </c>
      <c r="B109" s="37">
        <f>B101</f>
        <v>6</v>
      </c>
      <c r="C109" s="38" t="s">
        <v>29</v>
      </c>
      <c r="D109" s="51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3">
      <c r="A110" s="22"/>
      <c r="B110" s="23"/>
      <c r="C110" s="24"/>
      <c r="D110" s="51" t="s">
        <v>31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3">
      <c r="A111" s="22"/>
      <c r="B111" s="23"/>
      <c r="C111" s="24"/>
      <c r="D111" s="51" t="s">
        <v>32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3">
      <c r="A112" s="22"/>
      <c r="B112" s="23"/>
      <c r="C112" s="24"/>
      <c r="D112" s="51" t="s">
        <v>33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3">
      <c r="A113" s="22"/>
      <c r="B113" s="23"/>
      <c r="C113" s="24"/>
      <c r="D113" s="51" t="s">
        <v>34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3">
      <c r="A114" s="22"/>
      <c r="B114" s="23"/>
      <c r="C114" s="24"/>
      <c r="D114" s="51" t="s">
        <v>35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3">
      <c r="A115" s="22"/>
      <c r="B115" s="23"/>
      <c r="C115" s="24"/>
      <c r="D115" s="51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x14ac:dyDescent="0.3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35"/>
      <c r="L118" s="34">
        <f>SUM(L109:L117)</f>
        <v>0</v>
      </c>
    </row>
    <row r="119" spans="1:12" ht="15" customHeight="1" x14ac:dyDescent="0.3">
      <c r="A119" s="39">
        <f>A101</f>
        <v>2</v>
      </c>
      <c r="B119" s="40">
        <f>B101</f>
        <v>6</v>
      </c>
      <c r="C119" s="54" t="s">
        <v>37</v>
      </c>
      <c r="D119" s="54"/>
      <c r="E119" s="41"/>
      <c r="F119" s="42">
        <f>F108+F118</f>
        <v>595</v>
      </c>
      <c r="G119" s="42">
        <f>G108+G118</f>
        <v>18.000000000000004</v>
      </c>
      <c r="H119" s="42">
        <f>H108+H118</f>
        <v>18.200000000000003</v>
      </c>
      <c r="I119" s="42">
        <f>I108+I118</f>
        <v>116.2</v>
      </c>
      <c r="J119" s="42">
        <f>J108+J118</f>
        <v>704.6</v>
      </c>
      <c r="K119" s="42"/>
      <c r="L119" s="42">
        <f>L108+L118</f>
        <v>73.709999999999994</v>
      </c>
    </row>
    <row r="120" spans="1:12" x14ac:dyDescent="0.3">
      <c r="A120" s="43">
        <v>2</v>
      </c>
      <c r="B120" s="23">
        <v>7</v>
      </c>
      <c r="C120" s="18" t="s">
        <v>23</v>
      </c>
      <c r="D120" s="49" t="s">
        <v>24</v>
      </c>
      <c r="E120" s="19" t="s">
        <v>68</v>
      </c>
      <c r="F120" s="20">
        <v>150</v>
      </c>
      <c r="G120" s="20">
        <v>2.6</v>
      </c>
      <c r="H120" s="20">
        <v>8</v>
      </c>
      <c r="I120" s="20">
        <v>14.7</v>
      </c>
      <c r="J120" s="20">
        <v>141</v>
      </c>
      <c r="K120" s="21" t="s">
        <v>69</v>
      </c>
      <c r="L120" s="20"/>
    </row>
    <row r="121" spans="1:12" x14ac:dyDescent="0.3">
      <c r="A121" s="43"/>
      <c r="B121" s="23"/>
      <c r="C121" s="24"/>
      <c r="D121" s="50" t="s">
        <v>24</v>
      </c>
      <c r="E121" s="26" t="s">
        <v>70</v>
      </c>
      <c r="F121" s="27">
        <v>95</v>
      </c>
      <c r="G121" s="27">
        <v>14.6</v>
      </c>
      <c r="H121" s="27">
        <v>21.1</v>
      </c>
      <c r="I121" s="27">
        <v>14.4</v>
      </c>
      <c r="J121" s="27">
        <v>306.60000000000002</v>
      </c>
      <c r="K121" s="28">
        <v>182</v>
      </c>
      <c r="L121" s="27"/>
    </row>
    <row r="122" spans="1:12" x14ac:dyDescent="0.3">
      <c r="A122" s="43"/>
      <c r="B122" s="23"/>
      <c r="C122" s="24"/>
      <c r="D122" s="51" t="s">
        <v>25</v>
      </c>
      <c r="E122" s="26" t="s">
        <v>41</v>
      </c>
      <c r="F122" s="27">
        <v>210</v>
      </c>
      <c r="G122" s="27">
        <v>7.0000000000000007E-2</v>
      </c>
      <c r="H122" s="27">
        <v>0.02</v>
      </c>
      <c r="I122" s="27">
        <v>10</v>
      </c>
      <c r="J122" s="27">
        <v>40</v>
      </c>
      <c r="K122" s="28">
        <v>261</v>
      </c>
      <c r="L122" s="27"/>
    </row>
    <row r="123" spans="1:12" x14ac:dyDescent="0.3">
      <c r="A123" s="43"/>
      <c r="B123" s="23"/>
      <c r="C123" s="24"/>
      <c r="D123" s="51" t="s">
        <v>26</v>
      </c>
      <c r="E123" s="26" t="s">
        <v>48</v>
      </c>
      <c r="F123" s="27">
        <v>40</v>
      </c>
      <c r="G123" s="27">
        <v>3</v>
      </c>
      <c r="H123" s="27">
        <v>0.3</v>
      </c>
      <c r="I123" s="27">
        <v>19.7</v>
      </c>
      <c r="J123" s="27">
        <v>93.6</v>
      </c>
      <c r="K123" s="28" t="s">
        <v>49</v>
      </c>
      <c r="L123" s="27"/>
    </row>
    <row r="124" spans="1:12" x14ac:dyDescent="0.3">
      <c r="A124" s="43"/>
      <c r="B124" s="23"/>
      <c r="C124" s="24"/>
      <c r="D124" s="51" t="s">
        <v>26</v>
      </c>
      <c r="E124" s="26" t="s">
        <v>44</v>
      </c>
      <c r="F124" s="27">
        <v>25</v>
      </c>
      <c r="G124" s="27">
        <v>2</v>
      </c>
      <c r="H124" s="27">
        <v>0.4</v>
      </c>
      <c r="I124" s="27">
        <v>10</v>
      </c>
      <c r="J124" s="27">
        <v>51.5</v>
      </c>
      <c r="K124" s="28" t="s">
        <v>49</v>
      </c>
      <c r="L124" s="27"/>
    </row>
    <row r="125" spans="1:12" x14ac:dyDescent="0.3">
      <c r="A125" s="43"/>
      <c r="B125" s="23"/>
      <c r="C125" s="24"/>
      <c r="D125" s="50"/>
      <c r="E125" s="26"/>
      <c r="F125" s="27"/>
      <c r="G125" s="27"/>
      <c r="H125" s="27"/>
      <c r="I125" s="27"/>
      <c r="J125" s="27"/>
      <c r="K125" s="28"/>
      <c r="L125" s="27"/>
    </row>
    <row r="126" spans="1:12" x14ac:dyDescent="0.3">
      <c r="A126" s="43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x14ac:dyDescent="0.3">
      <c r="A127" s="44"/>
      <c r="B127" s="30"/>
      <c r="C127" s="31"/>
      <c r="D127" s="32" t="s">
        <v>28</v>
      </c>
      <c r="E127" s="33"/>
      <c r="F127" s="34">
        <f>SUM(F120:F126)</f>
        <v>520</v>
      </c>
      <c r="G127" s="34">
        <f>SUM(G120:G126)</f>
        <v>22.27</v>
      </c>
      <c r="H127" s="34">
        <f>SUM(H120:H126)</f>
        <v>29.82</v>
      </c>
      <c r="I127" s="34">
        <f>SUM(I120:I126)</f>
        <v>68.8</v>
      </c>
      <c r="J127" s="34">
        <f>SUM(J120:J126)</f>
        <v>632.70000000000005</v>
      </c>
      <c r="K127" s="35"/>
      <c r="L127" s="34">
        <v>73.709999999999994</v>
      </c>
    </row>
    <row r="128" spans="1:12" x14ac:dyDescent="0.3">
      <c r="A128" s="37">
        <f>A120</f>
        <v>2</v>
      </c>
      <c r="B128" s="37">
        <f>B120</f>
        <v>7</v>
      </c>
      <c r="C128" s="38" t="s">
        <v>29</v>
      </c>
      <c r="D128" s="51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3">
      <c r="A129" s="43"/>
      <c r="B129" s="23"/>
      <c r="C129" s="24"/>
      <c r="D129" s="51" t="s">
        <v>31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3">
      <c r="A130" s="43"/>
      <c r="B130" s="23"/>
      <c r="C130" s="24"/>
      <c r="D130" s="51" t="s">
        <v>32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3">
      <c r="A131" s="43"/>
      <c r="B131" s="23"/>
      <c r="C131" s="24"/>
      <c r="D131" s="51" t="s">
        <v>33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3">
      <c r="A132" s="43"/>
      <c r="B132" s="23"/>
      <c r="C132" s="24"/>
      <c r="D132" s="51" t="s">
        <v>34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3">
      <c r="A133" s="43"/>
      <c r="B133" s="23"/>
      <c r="C133" s="24"/>
      <c r="D133" s="51" t="s">
        <v>35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3">
      <c r="A134" s="43"/>
      <c r="B134" s="23"/>
      <c r="C134" s="24"/>
      <c r="D134" s="51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x14ac:dyDescent="0.3">
      <c r="A135" s="43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x14ac:dyDescent="0.3">
      <c r="A136" s="43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x14ac:dyDescent="0.3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35"/>
      <c r="L137" s="34">
        <f>SUM(L128:L136)</f>
        <v>0</v>
      </c>
    </row>
    <row r="138" spans="1:12" ht="15" customHeight="1" x14ac:dyDescent="0.3">
      <c r="A138" s="45">
        <f>A120</f>
        <v>2</v>
      </c>
      <c r="B138" s="45">
        <f>B120</f>
        <v>7</v>
      </c>
      <c r="C138" s="54" t="s">
        <v>37</v>
      </c>
      <c r="D138" s="54"/>
      <c r="E138" s="41"/>
      <c r="F138" s="42">
        <f>F127+F137</f>
        <v>520</v>
      </c>
      <c r="G138" s="42">
        <f>G127+G137</f>
        <v>22.27</v>
      </c>
      <c r="H138" s="42">
        <f>H127+H137</f>
        <v>29.82</v>
      </c>
      <c r="I138" s="42">
        <f>I127+I137</f>
        <v>68.8</v>
      </c>
      <c r="J138" s="42">
        <f>J127+J137</f>
        <v>632.70000000000005</v>
      </c>
      <c r="K138" s="42"/>
      <c r="L138" s="42">
        <f>L127+L137</f>
        <v>73.709999999999994</v>
      </c>
    </row>
    <row r="139" spans="1:12" x14ac:dyDescent="0.3">
      <c r="A139" s="16">
        <v>2</v>
      </c>
      <c r="B139" s="17">
        <v>8</v>
      </c>
      <c r="C139" s="18" t="s">
        <v>23</v>
      </c>
      <c r="D139" s="49" t="s">
        <v>30</v>
      </c>
      <c r="E139" s="19" t="s">
        <v>54</v>
      </c>
      <c r="F139" s="20">
        <v>60</v>
      </c>
      <c r="G139" s="20">
        <v>0.96</v>
      </c>
      <c r="H139" s="20">
        <v>3.78</v>
      </c>
      <c r="I139" s="20">
        <v>4.4400000000000004</v>
      </c>
      <c r="J139" s="20">
        <v>54.5</v>
      </c>
      <c r="K139" s="21" t="s">
        <v>49</v>
      </c>
      <c r="L139" s="20"/>
    </row>
    <row r="140" spans="1:12" x14ac:dyDescent="0.3">
      <c r="A140" s="22"/>
      <c r="B140" s="23"/>
      <c r="C140" s="24"/>
      <c r="D140" s="50" t="s">
        <v>24</v>
      </c>
      <c r="E140" s="26" t="s">
        <v>71</v>
      </c>
      <c r="F140" s="27">
        <v>100</v>
      </c>
      <c r="G140" s="27">
        <v>11.94</v>
      </c>
      <c r="H140" s="27">
        <v>10.119999999999999</v>
      </c>
      <c r="I140" s="27">
        <v>3.51</v>
      </c>
      <c r="J140" s="27">
        <v>153</v>
      </c>
      <c r="K140" s="28" t="s">
        <v>72</v>
      </c>
      <c r="L140" s="27"/>
    </row>
    <row r="141" spans="1:12" x14ac:dyDescent="0.3">
      <c r="A141" s="22"/>
      <c r="B141" s="23"/>
      <c r="C141" s="24"/>
      <c r="D141" s="51" t="s">
        <v>24</v>
      </c>
      <c r="E141" s="26" t="s">
        <v>52</v>
      </c>
      <c r="F141" s="27">
        <v>150</v>
      </c>
      <c r="G141" s="27">
        <v>3.1</v>
      </c>
      <c r="H141" s="27">
        <v>4.8</v>
      </c>
      <c r="I141" s="27">
        <v>20.399999999999999</v>
      </c>
      <c r="J141" s="27">
        <v>136.5</v>
      </c>
      <c r="K141" s="28">
        <v>210</v>
      </c>
      <c r="L141" s="27"/>
    </row>
    <row r="142" spans="1:12" ht="15.75" customHeight="1" x14ac:dyDescent="0.3">
      <c r="A142" s="22"/>
      <c r="B142" s="23"/>
      <c r="C142" s="24"/>
      <c r="D142" s="51" t="s">
        <v>25</v>
      </c>
      <c r="E142" s="26" t="s">
        <v>41</v>
      </c>
      <c r="F142" s="27">
        <v>210</v>
      </c>
      <c r="G142" s="27">
        <v>7.0000000000000007E-2</v>
      </c>
      <c r="H142" s="27">
        <v>0.02</v>
      </c>
      <c r="I142" s="27">
        <v>10</v>
      </c>
      <c r="J142" s="27">
        <v>40</v>
      </c>
      <c r="K142" s="28">
        <v>261</v>
      </c>
      <c r="L142" s="27"/>
    </row>
    <row r="143" spans="1:12" x14ac:dyDescent="0.3">
      <c r="A143" s="22"/>
      <c r="B143" s="23"/>
      <c r="C143" s="24"/>
      <c r="D143" s="51" t="s">
        <v>26</v>
      </c>
      <c r="E143" s="26" t="s">
        <v>48</v>
      </c>
      <c r="F143" s="27">
        <v>40</v>
      </c>
      <c r="G143" s="27">
        <v>3</v>
      </c>
      <c r="H143" s="27">
        <v>0.3</v>
      </c>
      <c r="I143" s="27">
        <v>19.7</v>
      </c>
      <c r="J143" s="27">
        <v>93.6</v>
      </c>
      <c r="K143" s="28" t="s">
        <v>49</v>
      </c>
      <c r="L143" s="27"/>
    </row>
    <row r="144" spans="1:12" x14ac:dyDescent="0.3">
      <c r="A144" s="22"/>
      <c r="B144" s="23"/>
      <c r="C144" s="24"/>
      <c r="D144" s="50" t="s">
        <v>26</v>
      </c>
      <c r="E144" s="26" t="s">
        <v>44</v>
      </c>
      <c r="F144" s="27">
        <v>25</v>
      </c>
      <c r="G144" s="27">
        <v>2</v>
      </c>
      <c r="H144" s="27">
        <v>0.4</v>
      </c>
      <c r="I144" s="27">
        <v>10</v>
      </c>
      <c r="J144" s="27">
        <v>51.5</v>
      </c>
      <c r="K144" s="28" t="s">
        <v>49</v>
      </c>
      <c r="L144" s="27"/>
    </row>
    <row r="145" spans="1:12" x14ac:dyDescent="0.3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x14ac:dyDescent="0.3">
      <c r="A146" s="29"/>
      <c r="B146" s="30"/>
      <c r="C146" s="31"/>
      <c r="D146" s="32" t="s">
        <v>28</v>
      </c>
      <c r="E146" s="33"/>
      <c r="F146" s="34">
        <f>SUM(F139:F145)</f>
        <v>585</v>
      </c>
      <c r="G146" s="34">
        <f>SUM(G139:G145)</f>
        <v>21.069999999999997</v>
      </c>
      <c r="H146" s="34">
        <f>SUM(H139:H145)</f>
        <v>19.419999999999998</v>
      </c>
      <c r="I146" s="34">
        <f>SUM(I139:I145)</f>
        <v>68.05</v>
      </c>
      <c r="J146" s="34">
        <f>SUM(J139:J145)</f>
        <v>529.1</v>
      </c>
      <c r="K146" s="35"/>
      <c r="L146" s="34">
        <v>73.709999999999994</v>
      </c>
    </row>
    <row r="147" spans="1:12" x14ac:dyDescent="0.3">
      <c r="A147" s="36">
        <f>A139</f>
        <v>2</v>
      </c>
      <c r="B147" s="37">
        <f>B139</f>
        <v>8</v>
      </c>
      <c r="C147" s="38" t="s">
        <v>29</v>
      </c>
      <c r="D147" s="51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3">
      <c r="A148" s="22"/>
      <c r="B148" s="23"/>
      <c r="C148" s="24"/>
      <c r="D148" s="51" t="s">
        <v>31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3">
      <c r="A149" s="22"/>
      <c r="B149" s="23"/>
      <c r="C149" s="24"/>
      <c r="D149" s="51" t="s">
        <v>32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3">
      <c r="A150" s="22"/>
      <c r="B150" s="23"/>
      <c r="C150" s="24"/>
      <c r="D150" s="51" t="s">
        <v>33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3">
      <c r="A151" s="22"/>
      <c r="B151" s="23"/>
      <c r="C151" s="24"/>
      <c r="D151" s="51" t="s">
        <v>34</v>
      </c>
      <c r="E151" s="26"/>
      <c r="F151" s="27"/>
      <c r="G151" s="27"/>
      <c r="H151" s="27"/>
      <c r="I151" s="27"/>
      <c r="J151" s="27"/>
      <c r="K151" s="28"/>
      <c r="L151" s="27"/>
    </row>
    <row r="152" spans="1:12" x14ac:dyDescent="0.3">
      <c r="A152" s="22"/>
      <c r="B152" s="23"/>
      <c r="C152" s="24"/>
      <c r="D152" s="51" t="s">
        <v>35</v>
      </c>
      <c r="E152" s="26"/>
      <c r="F152" s="27"/>
      <c r="G152" s="27"/>
      <c r="H152" s="27"/>
      <c r="I152" s="27"/>
      <c r="J152" s="27"/>
      <c r="K152" s="28"/>
      <c r="L152" s="27"/>
    </row>
    <row r="153" spans="1:12" x14ac:dyDescent="0.3">
      <c r="A153" s="22"/>
      <c r="B153" s="23"/>
      <c r="C153" s="24"/>
      <c r="D153" s="51" t="s">
        <v>36</v>
      </c>
      <c r="E153" s="26"/>
      <c r="F153" s="27"/>
      <c r="G153" s="27"/>
      <c r="H153" s="27"/>
      <c r="I153" s="27"/>
      <c r="J153" s="27"/>
      <c r="K153" s="28"/>
      <c r="L153" s="27"/>
    </row>
    <row r="154" spans="1:12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x14ac:dyDescent="0.3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35"/>
      <c r="L156" s="34">
        <f>SUM(L147:L155)</f>
        <v>0</v>
      </c>
    </row>
    <row r="157" spans="1:12" ht="15" customHeight="1" x14ac:dyDescent="0.3">
      <c r="A157" s="39">
        <f>A139</f>
        <v>2</v>
      </c>
      <c r="B157" s="40">
        <f>B139</f>
        <v>8</v>
      </c>
      <c r="C157" s="54" t="s">
        <v>37</v>
      </c>
      <c r="D157" s="54"/>
      <c r="E157" s="41"/>
      <c r="F157" s="42">
        <f>F146+F156</f>
        <v>585</v>
      </c>
      <c r="G157" s="42">
        <f>G146+G156</f>
        <v>21.069999999999997</v>
      </c>
      <c r="H157" s="42">
        <f>H146+H156</f>
        <v>19.419999999999998</v>
      </c>
      <c r="I157" s="42">
        <f>I146+I156</f>
        <v>68.05</v>
      </c>
      <c r="J157" s="42">
        <f>J146+J156</f>
        <v>529.1</v>
      </c>
      <c r="K157" s="42"/>
      <c r="L157" s="42">
        <f>L146+L156</f>
        <v>73.709999999999994</v>
      </c>
    </row>
    <row r="158" spans="1:12" x14ac:dyDescent="0.3">
      <c r="A158" s="16">
        <v>2</v>
      </c>
      <c r="B158" s="17">
        <v>9</v>
      </c>
      <c r="C158" s="18" t="s">
        <v>23</v>
      </c>
      <c r="D158" s="49" t="s">
        <v>30</v>
      </c>
      <c r="E158" s="19" t="s">
        <v>42</v>
      </c>
      <c r="F158" s="20">
        <v>80</v>
      </c>
      <c r="G158" s="20">
        <v>0.64</v>
      </c>
      <c r="H158" s="20">
        <v>0.08</v>
      </c>
      <c r="I158" s="20">
        <v>1.36</v>
      </c>
      <c r="J158" s="20">
        <v>8</v>
      </c>
      <c r="K158" s="21">
        <v>53</v>
      </c>
      <c r="L158" s="20"/>
    </row>
    <row r="159" spans="1:12" x14ac:dyDescent="0.3">
      <c r="A159" s="22"/>
      <c r="B159" s="23"/>
      <c r="C159" s="24"/>
      <c r="D159" s="50" t="s">
        <v>24</v>
      </c>
      <c r="E159" s="26" t="s">
        <v>73</v>
      </c>
      <c r="F159" s="27">
        <v>100</v>
      </c>
      <c r="G159" s="27">
        <v>14.06</v>
      </c>
      <c r="H159" s="27">
        <v>8.34</v>
      </c>
      <c r="I159" s="27">
        <v>7.57</v>
      </c>
      <c r="J159" s="27">
        <v>162</v>
      </c>
      <c r="K159" s="28" t="s">
        <v>74</v>
      </c>
      <c r="L159" s="27"/>
    </row>
    <row r="160" spans="1:12" x14ac:dyDescent="0.3">
      <c r="A160" s="22"/>
      <c r="B160" s="23"/>
      <c r="C160" s="24"/>
      <c r="D160" s="51" t="s">
        <v>24</v>
      </c>
      <c r="E160" s="26" t="s">
        <v>56</v>
      </c>
      <c r="F160" s="27">
        <v>150</v>
      </c>
      <c r="G160" s="27">
        <v>8.6999999999999993</v>
      </c>
      <c r="H160" s="27">
        <v>6</v>
      </c>
      <c r="I160" s="27">
        <v>39.6</v>
      </c>
      <c r="J160" s="27">
        <v>246</v>
      </c>
      <c r="K160" s="28">
        <v>114</v>
      </c>
      <c r="L160" s="27"/>
    </row>
    <row r="161" spans="1:12" x14ac:dyDescent="0.3">
      <c r="A161" s="22"/>
      <c r="B161" s="23"/>
      <c r="C161" s="24"/>
      <c r="D161" s="50" t="s">
        <v>46</v>
      </c>
      <c r="E161" s="26" t="s">
        <v>75</v>
      </c>
      <c r="F161" s="27">
        <v>200</v>
      </c>
      <c r="G161" s="27">
        <v>5.8</v>
      </c>
      <c r="H161" s="27">
        <v>5</v>
      </c>
      <c r="I161" s="27">
        <v>8</v>
      </c>
      <c r="J161" s="27">
        <v>100</v>
      </c>
      <c r="K161" s="28">
        <v>268</v>
      </c>
      <c r="L161" s="27"/>
    </row>
    <row r="162" spans="1:12" x14ac:dyDescent="0.3">
      <c r="A162" s="22"/>
      <c r="B162" s="23"/>
      <c r="C162" s="24"/>
      <c r="D162" s="51" t="s">
        <v>26</v>
      </c>
      <c r="E162" s="26" t="s">
        <v>48</v>
      </c>
      <c r="F162" s="27">
        <v>40</v>
      </c>
      <c r="G162" s="27">
        <v>3</v>
      </c>
      <c r="H162" s="27">
        <v>0.3</v>
      </c>
      <c r="I162" s="27">
        <v>19.7</v>
      </c>
      <c r="J162" s="27">
        <v>93.6</v>
      </c>
      <c r="K162" s="28" t="s">
        <v>49</v>
      </c>
      <c r="L162" s="27"/>
    </row>
    <row r="163" spans="1:12" x14ac:dyDescent="0.3">
      <c r="A163" s="22"/>
      <c r="B163" s="23"/>
      <c r="C163" s="24"/>
      <c r="D163" s="50" t="s">
        <v>26</v>
      </c>
      <c r="E163" s="26" t="s">
        <v>44</v>
      </c>
      <c r="F163" s="27">
        <v>25</v>
      </c>
      <c r="G163" s="27">
        <v>2</v>
      </c>
      <c r="H163" s="27">
        <v>0.4</v>
      </c>
      <c r="I163" s="27">
        <v>10</v>
      </c>
      <c r="J163" s="27">
        <v>51.5</v>
      </c>
      <c r="K163" s="28" t="s">
        <v>49</v>
      </c>
      <c r="L163" s="27"/>
    </row>
    <row r="164" spans="1:12" x14ac:dyDescent="0.3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x14ac:dyDescent="0.3">
      <c r="A165" s="22"/>
      <c r="B165" s="23"/>
      <c r="C165" s="24"/>
      <c r="D165" s="25"/>
      <c r="E165" s="26"/>
      <c r="F165" s="27"/>
      <c r="G165" s="27"/>
      <c r="H165" s="27"/>
      <c r="I165" s="27"/>
      <c r="J165" s="27"/>
      <c r="K165" s="28"/>
      <c r="L165" s="27"/>
    </row>
    <row r="166" spans="1:12" x14ac:dyDescent="0.3">
      <c r="A166" s="29"/>
      <c r="B166" s="30"/>
      <c r="C166" s="31"/>
      <c r="D166" s="32" t="s">
        <v>28</v>
      </c>
      <c r="E166" s="33"/>
      <c r="F166" s="34">
        <f>SUM(F158:F165)</f>
        <v>595</v>
      </c>
      <c r="G166" s="34">
        <f>SUM(G158:G165)</f>
        <v>34.200000000000003</v>
      </c>
      <c r="H166" s="34">
        <f>SUM(H158:H165)</f>
        <v>20.12</v>
      </c>
      <c r="I166" s="34">
        <f>SUM(I158:I165)</f>
        <v>86.23</v>
      </c>
      <c r="J166" s="34">
        <f>SUM(J158:J165)</f>
        <v>661.1</v>
      </c>
      <c r="K166" s="35"/>
      <c r="L166" s="34">
        <v>73.709999999999994</v>
      </c>
    </row>
    <row r="167" spans="1:12" x14ac:dyDescent="0.3">
      <c r="A167" s="36">
        <f>A158</f>
        <v>2</v>
      </c>
      <c r="B167" s="37">
        <f>B158</f>
        <v>9</v>
      </c>
      <c r="C167" s="38" t="s">
        <v>29</v>
      </c>
      <c r="D167" s="51" t="s">
        <v>30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3">
      <c r="A168" s="22"/>
      <c r="B168" s="23"/>
      <c r="C168" s="24"/>
      <c r="D168" s="51" t="s">
        <v>31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3">
      <c r="A169" s="22"/>
      <c r="B169" s="23"/>
      <c r="C169" s="24"/>
      <c r="D169" s="51" t="s">
        <v>32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3">
      <c r="A170" s="22"/>
      <c r="B170" s="23"/>
      <c r="C170" s="24"/>
      <c r="D170" s="51" t="s">
        <v>33</v>
      </c>
      <c r="E170" s="26"/>
      <c r="F170" s="27"/>
      <c r="G170" s="27"/>
      <c r="H170" s="27"/>
      <c r="I170" s="27"/>
      <c r="J170" s="27"/>
      <c r="K170" s="28"/>
      <c r="L170" s="27"/>
    </row>
    <row r="171" spans="1:12" x14ac:dyDescent="0.3">
      <c r="A171" s="22"/>
      <c r="B171" s="23"/>
      <c r="C171" s="24"/>
      <c r="D171" s="51" t="s">
        <v>34</v>
      </c>
      <c r="E171" s="26"/>
      <c r="F171" s="27"/>
      <c r="G171" s="27"/>
      <c r="H171" s="27"/>
      <c r="I171" s="27"/>
      <c r="J171" s="27"/>
      <c r="K171" s="28"/>
      <c r="L171" s="27"/>
    </row>
    <row r="172" spans="1:12" x14ac:dyDescent="0.3">
      <c r="A172" s="22"/>
      <c r="B172" s="23"/>
      <c r="C172" s="24"/>
      <c r="D172" s="51" t="s">
        <v>35</v>
      </c>
      <c r="E172" s="26"/>
      <c r="F172" s="27"/>
      <c r="G172" s="27"/>
      <c r="H172" s="27"/>
      <c r="I172" s="27"/>
      <c r="J172" s="27"/>
      <c r="K172" s="28"/>
      <c r="L172" s="27"/>
    </row>
    <row r="173" spans="1:12" x14ac:dyDescent="0.3">
      <c r="A173" s="22"/>
      <c r="B173" s="23"/>
      <c r="C173" s="24"/>
      <c r="D173" s="51" t="s">
        <v>36</v>
      </c>
      <c r="E173" s="26"/>
      <c r="F173" s="27"/>
      <c r="G173" s="27"/>
      <c r="H173" s="27"/>
      <c r="I173" s="27"/>
      <c r="J173" s="27"/>
      <c r="K173" s="28"/>
      <c r="L173" s="27"/>
    </row>
    <row r="174" spans="1:12" x14ac:dyDescent="0.3">
      <c r="A174" s="22"/>
      <c r="B174" s="23"/>
      <c r="C174" s="24"/>
      <c r="D174" s="50"/>
      <c r="E174" s="26"/>
      <c r="F174" s="27"/>
      <c r="G174" s="27"/>
      <c r="H174" s="27"/>
      <c r="I174" s="27"/>
      <c r="J174" s="27"/>
      <c r="K174" s="28"/>
      <c r="L174" s="27"/>
    </row>
    <row r="175" spans="1:12" x14ac:dyDescent="0.3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x14ac:dyDescent="0.3">
      <c r="A176" s="29"/>
      <c r="B176" s="30"/>
      <c r="C176" s="31"/>
      <c r="D176" s="32" t="s">
        <v>28</v>
      </c>
      <c r="E176" s="33"/>
      <c r="F176" s="34">
        <f>SUM(F167:F175)</f>
        <v>0</v>
      </c>
      <c r="G176" s="34">
        <f>SUM(G167:G175)</f>
        <v>0</v>
      </c>
      <c r="H176" s="34">
        <f>SUM(H167:H175)</f>
        <v>0</v>
      </c>
      <c r="I176" s="34">
        <f>SUM(I167:I175)</f>
        <v>0</v>
      </c>
      <c r="J176" s="34">
        <f>SUM(J167:J175)</f>
        <v>0</v>
      </c>
      <c r="K176" s="35"/>
      <c r="L176" s="34">
        <f>SUM(L167:L175)</f>
        <v>0</v>
      </c>
    </row>
    <row r="177" spans="1:12" ht="15" customHeight="1" x14ac:dyDescent="0.3">
      <c r="A177" s="39">
        <f>A158</f>
        <v>2</v>
      </c>
      <c r="B177" s="40">
        <f>B158</f>
        <v>9</v>
      </c>
      <c r="C177" s="54" t="s">
        <v>37</v>
      </c>
      <c r="D177" s="54"/>
      <c r="E177" s="41"/>
      <c r="F177" s="42">
        <f>F166+F176</f>
        <v>595</v>
      </c>
      <c r="G177" s="42">
        <f>G166+G176</f>
        <v>34.200000000000003</v>
      </c>
      <c r="H177" s="42">
        <f>H166+H176</f>
        <v>20.12</v>
      </c>
      <c r="I177" s="42">
        <f>I166+I176</f>
        <v>86.23</v>
      </c>
      <c r="J177" s="42">
        <f>J166+J176</f>
        <v>661.1</v>
      </c>
      <c r="K177" s="42"/>
      <c r="L177" s="42">
        <f>L166+L176</f>
        <v>73.709999999999994</v>
      </c>
    </row>
    <row r="178" spans="1:12" x14ac:dyDescent="0.3">
      <c r="A178" s="16">
        <v>2</v>
      </c>
      <c r="B178" s="17">
        <v>10</v>
      </c>
      <c r="C178" s="18" t="s">
        <v>23</v>
      </c>
      <c r="D178" s="49" t="s">
        <v>30</v>
      </c>
      <c r="E178" s="19" t="s">
        <v>42</v>
      </c>
      <c r="F178" s="20">
        <v>80</v>
      </c>
      <c r="G178" s="20">
        <v>0.64</v>
      </c>
      <c r="H178" s="20">
        <v>0.08</v>
      </c>
      <c r="I178" s="20">
        <v>1.36</v>
      </c>
      <c r="J178" s="20">
        <v>8</v>
      </c>
      <c r="K178" s="21">
        <v>53</v>
      </c>
      <c r="L178" s="20"/>
    </row>
    <row r="179" spans="1:12" x14ac:dyDescent="0.3">
      <c r="A179" s="22"/>
      <c r="B179" s="23"/>
      <c r="C179" s="24"/>
      <c r="D179" s="50" t="s">
        <v>24</v>
      </c>
      <c r="E179" s="26" t="s">
        <v>40</v>
      </c>
      <c r="F179" s="27">
        <v>170</v>
      </c>
      <c r="G179" s="27">
        <v>9.1999999999999993</v>
      </c>
      <c r="H179" s="27">
        <v>6.5</v>
      </c>
      <c r="I179" s="27">
        <v>32</v>
      </c>
      <c r="J179" s="27">
        <v>243.3</v>
      </c>
      <c r="K179" s="28">
        <v>204</v>
      </c>
      <c r="L179" s="27"/>
    </row>
    <row r="180" spans="1:12" x14ac:dyDescent="0.3">
      <c r="A180" s="22"/>
      <c r="B180" s="23"/>
      <c r="C180" s="24"/>
      <c r="D180" s="51" t="s">
        <v>43</v>
      </c>
      <c r="E180" s="26" t="s">
        <v>45</v>
      </c>
      <c r="F180" s="27">
        <v>20</v>
      </c>
      <c r="G180" s="27">
        <v>1.5</v>
      </c>
      <c r="H180" s="27">
        <v>2</v>
      </c>
      <c r="I180" s="27">
        <v>16.899999999999999</v>
      </c>
      <c r="J180" s="27">
        <v>93</v>
      </c>
      <c r="K180" s="28" t="s">
        <v>49</v>
      </c>
      <c r="L180" s="27"/>
    </row>
    <row r="181" spans="1:12" x14ac:dyDescent="0.3">
      <c r="A181" s="22"/>
      <c r="B181" s="23"/>
      <c r="C181" s="24"/>
      <c r="D181" s="51" t="s">
        <v>34</v>
      </c>
      <c r="E181" s="26" t="s">
        <v>64</v>
      </c>
      <c r="F181" s="27">
        <v>200</v>
      </c>
      <c r="G181" s="27">
        <v>1</v>
      </c>
      <c r="H181" s="27">
        <v>0</v>
      </c>
      <c r="I181" s="27">
        <v>20.2</v>
      </c>
      <c r="J181" s="27">
        <v>84</v>
      </c>
      <c r="K181" s="28">
        <v>271</v>
      </c>
      <c r="L181" s="27"/>
    </row>
    <row r="182" spans="1:12" x14ac:dyDescent="0.3">
      <c r="A182" s="22"/>
      <c r="B182" s="23"/>
      <c r="C182" s="24"/>
      <c r="D182" s="51" t="s">
        <v>27</v>
      </c>
      <c r="E182" s="26" t="s">
        <v>60</v>
      </c>
      <c r="F182" s="27">
        <v>100</v>
      </c>
      <c r="G182" s="27">
        <v>0.4</v>
      </c>
      <c r="H182" s="27">
        <v>0.4</v>
      </c>
      <c r="I182" s="27">
        <v>9.8000000000000007</v>
      </c>
      <c r="J182" s="27">
        <v>47</v>
      </c>
      <c r="K182" s="28">
        <v>231</v>
      </c>
      <c r="L182" s="27"/>
    </row>
    <row r="183" spans="1:12" x14ac:dyDescent="0.3">
      <c r="A183" s="22"/>
      <c r="B183" s="23"/>
      <c r="C183" s="24"/>
      <c r="D183" s="50" t="s">
        <v>26</v>
      </c>
      <c r="E183" s="26" t="s">
        <v>44</v>
      </c>
      <c r="F183" s="27">
        <v>20</v>
      </c>
      <c r="G183" s="27">
        <v>1.6</v>
      </c>
      <c r="H183" s="27">
        <v>0.3</v>
      </c>
      <c r="I183" s="27">
        <v>8</v>
      </c>
      <c r="J183" s="27">
        <v>41.2</v>
      </c>
      <c r="K183" s="28" t="s">
        <v>49</v>
      </c>
      <c r="L183" s="27"/>
    </row>
    <row r="184" spans="1:12" x14ac:dyDescent="0.3">
      <c r="A184" s="22"/>
      <c r="B184" s="23"/>
      <c r="C184" s="24"/>
      <c r="D184" s="25"/>
      <c r="E184" s="26"/>
      <c r="F184" s="27"/>
      <c r="G184" s="27"/>
      <c r="H184" s="27"/>
      <c r="I184" s="27"/>
      <c r="J184" s="27"/>
      <c r="K184" s="28"/>
      <c r="L184" s="27"/>
    </row>
    <row r="185" spans="1:12" x14ac:dyDescent="0.3">
      <c r="A185" s="22"/>
      <c r="B185" s="23"/>
      <c r="C185" s="24"/>
      <c r="D185" s="25"/>
      <c r="E185" s="26"/>
      <c r="F185" s="27"/>
      <c r="G185" s="27"/>
      <c r="H185" s="27"/>
      <c r="I185" s="27"/>
      <c r="J185" s="27"/>
      <c r="K185" s="28"/>
      <c r="L185" s="27"/>
    </row>
    <row r="186" spans="1:12" ht="15.75" customHeight="1" x14ac:dyDescent="0.3">
      <c r="A186" s="29"/>
      <c r="B186" s="30"/>
      <c r="C186" s="31"/>
      <c r="D186" s="32" t="s">
        <v>28</v>
      </c>
      <c r="E186" s="33"/>
      <c r="F186" s="34">
        <f>SUM(F178:F185)</f>
        <v>590</v>
      </c>
      <c r="G186" s="34">
        <f>SUM(G178:G185)</f>
        <v>14.34</v>
      </c>
      <c r="H186" s="34">
        <f>SUM(H178:H185)</f>
        <v>9.2800000000000011</v>
      </c>
      <c r="I186" s="34">
        <f>SUM(I178:I185)</f>
        <v>88.259999999999991</v>
      </c>
      <c r="J186" s="34">
        <f>SUM(J178:J185)</f>
        <v>516.5</v>
      </c>
      <c r="K186" s="35"/>
      <c r="L186" s="34">
        <v>73.709999999999994</v>
      </c>
    </row>
    <row r="187" spans="1:12" x14ac:dyDescent="0.3">
      <c r="A187" s="36">
        <f>A178</f>
        <v>2</v>
      </c>
      <c r="B187" s="37">
        <f>B178</f>
        <v>10</v>
      </c>
      <c r="C187" s="38" t="s">
        <v>29</v>
      </c>
      <c r="D187" s="51" t="s">
        <v>30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3">
      <c r="A188" s="22"/>
      <c r="B188" s="23"/>
      <c r="C188" s="24"/>
      <c r="D188" s="51" t="s">
        <v>31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3">
      <c r="A189" s="22"/>
      <c r="B189" s="23"/>
      <c r="C189" s="24"/>
      <c r="D189" s="51" t="s">
        <v>32</v>
      </c>
      <c r="E189" s="26"/>
      <c r="F189" s="27"/>
      <c r="G189" s="27"/>
      <c r="H189" s="27"/>
      <c r="I189" s="27"/>
      <c r="J189" s="27"/>
      <c r="K189" s="28"/>
      <c r="L189" s="27"/>
    </row>
    <row r="190" spans="1:12" x14ac:dyDescent="0.3">
      <c r="A190" s="22"/>
      <c r="B190" s="23"/>
      <c r="C190" s="24"/>
      <c r="D190" s="51" t="s">
        <v>33</v>
      </c>
      <c r="E190" s="26"/>
      <c r="F190" s="27"/>
      <c r="G190" s="27"/>
      <c r="H190" s="27"/>
      <c r="I190" s="27"/>
      <c r="J190" s="27"/>
      <c r="K190" s="28"/>
      <c r="L190" s="27"/>
    </row>
    <row r="191" spans="1:12" x14ac:dyDescent="0.3">
      <c r="A191" s="22"/>
      <c r="B191" s="23"/>
      <c r="C191" s="24"/>
      <c r="D191" s="51" t="s">
        <v>34</v>
      </c>
      <c r="E191" s="26"/>
      <c r="F191" s="27"/>
      <c r="G191" s="27"/>
      <c r="H191" s="27"/>
      <c r="I191" s="27"/>
      <c r="J191" s="27"/>
      <c r="K191" s="28"/>
      <c r="L191" s="27"/>
    </row>
    <row r="192" spans="1:12" x14ac:dyDescent="0.3">
      <c r="A192" s="22"/>
      <c r="B192" s="23"/>
      <c r="C192" s="24"/>
      <c r="D192" s="51" t="s">
        <v>35</v>
      </c>
      <c r="E192" s="26"/>
      <c r="F192" s="27"/>
      <c r="G192" s="27"/>
      <c r="H192" s="27"/>
      <c r="I192" s="27"/>
      <c r="J192" s="27"/>
      <c r="K192" s="28"/>
      <c r="L192" s="27"/>
    </row>
    <row r="193" spans="1:12" x14ac:dyDescent="0.3">
      <c r="A193" s="22"/>
      <c r="B193" s="23"/>
      <c r="C193" s="24"/>
      <c r="D193" s="51" t="s">
        <v>36</v>
      </c>
      <c r="E193" s="26"/>
      <c r="F193" s="27"/>
      <c r="G193" s="27"/>
      <c r="H193" s="27"/>
      <c r="I193" s="27"/>
      <c r="J193" s="27"/>
      <c r="K193" s="28"/>
      <c r="L193" s="27"/>
    </row>
    <row r="194" spans="1:12" x14ac:dyDescent="0.3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</row>
    <row r="195" spans="1:12" x14ac:dyDescent="0.3">
      <c r="A195" s="22"/>
      <c r="B195" s="23"/>
      <c r="C195" s="24"/>
      <c r="D195" s="25"/>
      <c r="E195" s="26"/>
      <c r="F195" s="27"/>
      <c r="G195" s="27"/>
      <c r="H195" s="27"/>
      <c r="I195" s="27"/>
      <c r="J195" s="27"/>
      <c r="K195" s="28"/>
      <c r="L195" s="27"/>
    </row>
    <row r="196" spans="1:12" x14ac:dyDescent="0.3">
      <c r="A196" s="29"/>
      <c r="B196" s="30"/>
      <c r="C196" s="31"/>
      <c r="D196" s="32" t="s">
        <v>28</v>
      </c>
      <c r="E196" s="33"/>
      <c r="F196" s="34">
        <f>SUM(F187:F195)</f>
        <v>0</v>
      </c>
      <c r="G196" s="34">
        <f>SUM(G187:G195)</f>
        <v>0</v>
      </c>
      <c r="H196" s="34">
        <f>SUM(H187:H195)</f>
        <v>0</v>
      </c>
      <c r="I196" s="34">
        <f>SUM(I187:I195)</f>
        <v>0</v>
      </c>
      <c r="J196" s="34">
        <f>SUM(J187:J195)</f>
        <v>0</v>
      </c>
      <c r="K196" s="35"/>
      <c r="L196" s="34">
        <f>SUM(L187:L195)</f>
        <v>0</v>
      </c>
    </row>
    <row r="197" spans="1:12" ht="15" customHeight="1" x14ac:dyDescent="0.3">
      <c r="A197" s="39">
        <f>A178</f>
        <v>2</v>
      </c>
      <c r="B197" s="40">
        <f>B178</f>
        <v>10</v>
      </c>
      <c r="C197" s="54" t="s">
        <v>37</v>
      </c>
      <c r="D197" s="54"/>
      <c r="E197" s="41"/>
      <c r="F197" s="42">
        <f>F186+F196</f>
        <v>590</v>
      </c>
      <c r="G197" s="42">
        <f>G186+G196</f>
        <v>14.34</v>
      </c>
      <c r="H197" s="42">
        <f>H186+H196</f>
        <v>9.2800000000000011</v>
      </c>
      <c r="I197" s="42">
        <f>I186+I196</f>
        <v>88.259999999999991</v>
      </c>
      <c r="J197" s="42">
        <f>J186+J196</f>
        <v>516.5</v>
      </c>
      <c r="K197" s="42"/>
      <c r="L197" s="42">
        <f>L186+L196</f>
        <v>73.709999999999994</v>
      </c>
    </row>
    <row r="198" spans="1:12" ht="12.75" customHeight="1" x14ac:dyDescent="0.3">
      <c r="A198" s="46"/>
      <c r="B198" s="47"/>
      <c r="C198" s="55" t="s">
        <v>38</v>
      </c>
      <c r="D198" s="55"/>
      <c r="E198" s="55"/>
      <c r="F198" s="48">
        <f>(F24+F43+F62+F81+F100+F119+F138+F157+F177+F197)/(IF(F24=0,0,1)+IF(F43=0,0,1)+IF(F62=0,0,1)+IF(F81=0,0,1)+IF(F100=0,0,1)+IF(F119=0,0,1)+IF(F138=0,0,1)+IF(F157=0,0,1)+IF(F177=0,0,1)+IF(F197=0,0,1))</f>
        <v>576.1</v>
      </c>
      <c r="G198" s="48">
        <f>(G24+G43+G62+G81+G100+G119+G138+G157+G177+G197)/(IF(G24=0,0,1)+IF(G43=0,0,1)+IF(G62=0,0,1)+IF(G81=0,0,1)+IF(G100=0,0,1)+IF(G119=0,0,1)+IF(G138=0,0,1)+IF(G157=0,0,1)+IF(G177=0,0,1)+IF(G197=0,0,1))</f>
        <v>21.564</v>
      </c>
      <c r="H198" s="48">
        <f>(H24+H43+H62+H81+H100+H119+H138+H157+H177+H197)/(IF(H24=0,0,1)+IF(H43=0,0,1)+IF(H62=0,0,1)+IF(H81=0,0,1)+IF(H100=0,0,1)+IF(H119=0,0,1)+IF(H138=0,0,1)+IF(H157=0,0,1)+IF(H177=0,0,1)+IF(H197=0,0,1))</f>
        <v>19.169</v>
      </c>
      <c r="I198" s="48">
        <f>(I24+I43+I62+I81+I100+I119+I138+I157+I177+I197)/(IF(I24=0,0,1)+IF(I43=0,0,1)+IF(I62=0,0,1)+IF(I81=0,0,1)+IF(I100=0,0,1)+IF(I119=0,0,1)+IF(I138=0,0,1)+IF(I157=0,0,1)+IF(I177=0,0,1)+IF(I197=0,0,1))</f>
        <v>81.953000000000003</v>
      </c>
      <c r="J198" s="48">
        <f>(J24+J43+J62+J81+J100+J119+J138+J157+J177+J197)/(IF(J24=0,0,1)+IF(J43=0,0,1)+IF(J62=0,0,1)+IF(J81=0,0,1)+IF(J100=0,0,1)+IF(J119=0,0,1)+IF(J138=0,0,1)+IF(J157=0,0,1)+IF(J177=0,0,1)+IF(J197=0,0,1))</f>
        <v>588.41000000000008</v>
      </c>
      <c r="K198" s="48"/>
      <c r="L198" s="48">
        <f>(L24+L43+L62+L81+L100+L119+L138+L157+L177+L197)/(IF(L24=0,0,1)+IF(L43=0,0,1)+IF(L62=0,0,1)+IF(L81=0,0,1)+IF(L100=0,0,1)+IF(L119=0,0,1)+IF(L138=0,0,1)+IF(L157=0,0,1)+IF(L177=0,0,1)+IF(L197=0,0,1))</f>
        <v>73.710000000000008</v>
      </c>
    </row>
  </sheetData>
  <mergeCells count="14">
    <mergeCell ref="C157:D157"/>
    <mergeCell ref="C177:D177"/>
    <mergeCell ref="C197:D197"/>
    <mergeCell ref="C198:E198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19685039370078741" right="0.19685039370078741" top="0.19685039370078741" bottom="0.19685039370078741" header="0.31496062992125984" footer="0.31496062992125984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2023-10-26T06:14:50Z</cp:lastPrinted>
  <dcterms:created xsi:type="dcterms:W3CDTF">2022-05-16T14:23:56Z</dcterms:created>
  <dcterms:modified xsi:type="dcterms:W3CDTF">2024-08-30T05:37:55Z</dcterms:modified>
  <dc:language>ru-RU</dc:language>
</cp:coreProperties>
</file>